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<sst xmlns="http://schemas.openxmlformats.org/spreadsheetml/2006/main" count="181" uniqueCount="120">
  <si>
    <t>w złotych</t>
  </si>
  <si>
    <t>Dział</t>
  </si>
  <si>
    <t>Ogółem</t>
  </si>
  <si>
    <t xml:space="preserve"> Zadania inwestycyjne w 2011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</si>
  <si>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</si>
  <si>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</si>
  <si>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</si>
  <si>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</si>
  <si>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</si>
  <si>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</si>
  <si>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</si>
  <si>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</si>
  <si>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</si>
  <si>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</si>
  <si>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</si>
  <si>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</si>
  <si>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</si>
  <si>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</si>
  <si>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</si>
  <si>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</si>
  <si>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</si>
  <si>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</si>
  <si>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</si>
  <si>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</si>
  <si>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</si>
  <si>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</si>
  <si>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</si>
  <si>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</si>
  <si>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</si>
  <si>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</si>
  <si>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</si>
  <si>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</si>
  <si>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</si>
  <si>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</si>
  <si>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</si>
  <si>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</si>
  <si>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Budowa  centrum przesiadkowego przy ul. Dworcowej i Kolejowej w Świdnicy</t>
  </si>
  <si>
    <t>Urząd Miejski</t>
  </si>
  <si>
    <t>Budowa parkingów przy ul. Księcia Henryka Brodatego, Władysława Łokietka, Księżnej Jadwigi Śląskiej - I etap</t>
  </si>
  <si>
    <t xml:space="preserve">Budowa sygnalizacji świetlnej przy ul. Karola Marcinkowskiego </t>
  </si>
  <si>
    <t xml:space="preserve">Budowa ścieżki rowerowej wzdłuż bulwaru nad rzeką Bystrzyca </t>
  </si>
  <si>
    <t>Przebudowa Pl. Św. Małgorzaty wraz z infrastrukturą komunikacji zbiorowej w Świdnicy</t>
  </si>
  <si>
    <t>Budowa chodnika przy ul. Jakuba Jasińskiego</t>
  </si>
  <si>
    <t>Budowa parkingu przy ul. Kard. Stefana Wyszyńskiego</t>
  </si>
  <si>
    <t>Budowa parkingu przy ul. Piotra Skargi</t>
  </si>
  <si>
    <t>Budowa budynków komunalnych ul. Kopernika (spłata zobowiązań)</t>
  </si>
  <si>
    <t>Budowa przyłącza wody wraz z punktem poboru wody na cmentarzu przy ul. Waleriana Łukasińskiego od strony ulicy Henryka Pobożnego</t>
  </si>
  <si>
    <t>Przebudowa budynku przy ul. Długiej 33 na Centrum Wspierania Organizacji Pozarządowych</t>
  </si>
  <si>
    <t>Dostawa, wdrożenie i konfiguracja systemu „SESPID”</t>
  </si>
  <si>
    <t>Budowa platformy cyfrowej w Mieście Świdnica</t>
  </si>
  <si>
    <t>Wymiana pieca c.o. wraz z wymianą instalacji gazowej - PM4</t>
  </si>
  <si>
    <t>PM4</t>
  </si>
  <si>
    <t>Budowa zakładu opieki zdrowotnej - poradni dla osób uzależnionych od alkoholu i ich rodzin</t>
  </si>
  <si>
    <t>II etap osuszania ścian w budynku DDP przy ul. Saperów (drenaż opaskowy)</t>
  </si>
  <si>
    <t>MOPS</t>
  </si>
  <si>
    <t>Budowa kanalizacji deszczowej ul. Ignacego Paderewskiego</t>
  </si>
  <si>
    <t>Kolektor potoku Wapienniczka wraz z przepustem w ciągu ulicy Esperantystów</t>
  </si>
  <si>
    <t>Aranżacja i wykonanie elementów małej architektury na placu Jana Pawła II</t>
  </si>
  <si>
    <t>Przebudowa schodów na placu Kombatantów</t>
  </si>
  <si>
    <t>Przebudowa schodów wejściowych do parku Wrocławskiego od strony ul. Saperów</t>
  </si>
  <si>
    <t>Wykonanie boisk środowiskowych, placów zabaw oraz ich modernizacja</t>
  </si>
  <si>
    <t>Budowa schroniska dla bezdomnych zwierząt</t>
  </si>
  <si>
    <t>Budowa odcinka oświetlenia ul. Piekarskiej</t>
  </si>
  <si>
    <t>Budowa oświetlenia parkingu ul. Kard.Stefana Wyszyńskiego</t>
  </si>
  <si>
    <t>Oświetlenie ul. Marii Skłodowskiej - Curie</t>
  </si>
  <si>
    <t>Oświetlenie ul. Świętojańskiej</t>
  </si>
  <si>
    <t>Przebudowa (wymiana) kabli oświetlenia w Rynku</t>
  </si>
  <si>
    <t>Przebudowa oświetlenia ul. Westerplatte (od ronda do mostu)</t>
  </si>
  <si>
    <t>Wykonanie iluminacji elewacji budynku Rynek 41</t>
  </si>
  <si>
    <t>Termomodernizacja obiektów użyteczności publicznej pełniących funkcje edukacyjne i kulturalne na obszarze Przedgórza Sudeckiego i Niziny Śląskiej</t>
  </si>
  <si>
    <t>Rewaloryzacja bloku śródrynkowego wraz z restytucją wieży ratuszowej</t>
  </si>
  <si>
    <t>Zagospodarowanie ul. Parkowa-Podchorążych</t>
  </si>
  <si>
    <t>Rewaloryzacja przestrzeni publicznych kwartałów Starego Miasta</t>
  </si>
  <si>
    <t>Modernizacja i rozbudowa ŚOSiR z przeznaczeniem na regionalne centrum sportowo-rekreacyjne - II etap budowy kompleksu rekreacyjnego z placem zabaw</t>
  </si>
  <si>
    <t>ŚOSiR</t>
  </si>
  <si>
    <t>Modernizacja i rozbudowa ŚOSiR z przeznaczeniem na regionalne centrum sportowo-rekreacyjne - przebudowa ul. Śląskiej w Świdnicy na odcinku pomiędzy skrzyżowaniem a mostem na potoku Witoszówka</t>
  </si>
  <si>
    <t>Budowa Parku Wodnego w Świdnicy</t>
  </si>
  <si>
    <t>ZAKUPY INWESTYCYJNE</t>
  </si>
  <si>
    <t>Zakup gruntów</t>
  </si>
  <si>
    <t>Zakup sprzętu komputerowego</t>
  </si>
  <si>
    <t>Zakup mebli do sal dziecięcych - PM6</t>
  </si>
  <si>
    <t>PM6</t>
  </si>
  <si>
    <t>Zakup klimatyzacji</t>
  </si>
  <si>
    <t>Odkupienie sieci kanalizacyjnej wybudowanej w ul. Mikołaja Kopernika</t>
  </si>
  <si>
    <t>Zakup kontenera do Skate Parku</t>
  </si>
  <si>
    <t>DOTACJE NA INWESTYCJE</t>
  </si>
  <si>
    <t>Budowa drogi powiatowej nr 3396 D w Świdnicy</t>
  </si>
  <si>
    <t>Dotacja do samorządu województwa na koszty przygotowania projektu "Południowo-zachodni Szlak Cystersów"</t>
  </si>
  <si>
    <t>Zadanie inwestycyjne w obiekcie  przy ul. Wałbrzyskiej 15</t>
  </si>
  <si>
    <t>Jabłoniec – Zawiszów odbudowa i modernizacja koryta potoku gm. Świdnica i Jaworzyna Śląska</t>
  </si>
  <si>
    <t xml:space="preserve">Zakup sprzętu oświetleniowego </t>
  </si>
  <si>
    <t>ŚOK</t>
  </si>
  <si>
    <t xml:space="preserve">Zakup sprzętu nagłośniającego </t>
  </si>
  <si>
    <t>Zakup mebli na hol klubu "Bolko"</t>
  </si>
  <si>
    <t>Zakup nawilżaczy</t>
  </si>
  <si>
    <t>Muzeum</t>
  </si>
  <si>
    <t xml:space="preserve">Remont mostu nad potokiem Witoszówka w ciągu ul. Pionierów </t>
  </si>
  <si>
    <t xml:space="preserve">Zagospodarowanie terenu ul. Bystrzycka-Westerplatte </t>
  </si>
  <si>
    <t xml:space="preserve">Budowa sięgacza pomiędzy ul. Metalowców a ul. Szarych Szeregów </t>
  </si>
  <si>
    <t>Miejskie trasy turystyczne zintegrowanym produktem turystycznym miast czesko-polskiego pogranicza ( dostawa i montaż infokiosków oraz wykonanie i montaż tablic pamiątkowych)</t>
  </si>
  <si>
    <t>Zakup i montaż biletomatów</t>
  </si>
  <si>
    <t>Przebudowa ul. Polna Droga i Sprzymierzeńców w Świdnicy na odcinku od ul. Piaskowej do ul. Rycerskiej wraz z przebudowa wiaduktu kolejowego w ciągu łącznicy PLK nr 771 nad w/w ulicami</t>
  </si>
  <si>
    <t>Program Radosna szkoła: place zabaw w szkołach podstawowych</t>
  </si>
  <si>
    <t>SP 6</t>
  </si>
  <si>
    <t>SP 315</t>
  </si>
  <si>
    <t>SP 105</t>
  </si>
  <si>
    <t xml:space="preserve">Rady Miejskiej w Świdnicy </t>
  </si>
  <si>
    <t>Oświetlenie ul. Sprzymierzeńców</t>
  </si>
  <si>
    <t>Budowa oświetlenia ul. Mieszka-Rzeźnicza</t>
  </si>
  <si>
    <t>Budowa kompleksu boisk sportowych w ranach programu "Moje Boisko-Orlik 2012"</t>
  </si>
  <si>
    <t>Przebudowa ul. Śląskiej  na odcinku od skrzyżowania z ul. Pionierów do mostu na potoku Witoszówka wraz z przebudową mostu w ciągu ul. Śląskiej w Świdnicy</t>
  </si>
  <si>
    <t>do uchwały nr …../…../2011</t>
  </si>
  <si>
    <t>z dnia …………………….. 2011 r.</t>
  </si>
  <si>
    <t>Modernizacja i rozbudowa ŚOSiR z przeznaczeniem na regionalne centrum sportowo-rekreacyjne - modernizacja i przebudowa funkcji sanitarnych stadionu</t>
  </si>
  <si>
    <t>Wyposażenie zrewaloryzowanego bloku śródrynkowego i wieży ratuszowej</t>
  </si>
  <si>
    <t>Zakup modułów oprogramowania REJESTR: Rejestr dzierżaw</t>
  </si>
  <si>
    <t>Zakup sprzetu fotograficznego - kamery wieloformatowej</t>
  </si>
  <si>
    <t>Załącznik nr 2</t>
  </si>
  <si>
    <t>Przebudowa ul. Równej w Świdnicy na odcinku od skrzyżowania z ul. Westerplatte do skrzyżowania z ul. Zygmuntowską wraz z budową parkingu</t>
  </si>
  <si>
    <t>Przebudowa pomostów nad zalewem Witoszówka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</si>
</sst>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13">
    <font>
      <sz val="10"/>
      <name val="Arial CE"/>
      <family val="2"/>
    </font>
    <font>
      <sz val="10"/>
      <name val="Arial"/>
      <family val="0"/>
    </font>
    <font>
      <sz val="10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2"/>
      <color indexed="18"/>
      <name val="Sylfaen"/>
      <family val="1"/>
    </font>
    <font>
      <b/>
      <sz val="12"/>
      <color indexed="18"/>
      <name val="Sylfaen"/>
      <family val="1"/>
    </font>
    <font>
      <sz val="8"/>
      <name val="Arial CE"/>
      <family val="2"/>
    </font>
    <font>
      <sz val="9"/>
      <name val="Sylfaen"/>
      <family val="1"/>
    </font>
    <font>
      <b/>
      <sz val="9"/>
      <name val="Sylfae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164" fontId="12" fillId="3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/>
    </xf>
    <xf numFmtId="164" fontId="4" fillId="0" borderId="9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12"/>
  <sheetViews>
    <sheetView tabSelected="1" workbookViewId="0" topLeftCell="A1">
      <selection activeCell="E62" sqref="E62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375" style="2" customWidth="1"/>
    <col min="6" max="6" width="12.875" style="1" customWidth="1"/>
    <col min="7" max="7" width="11.75390625" style="1" customWidth="1"/>
    <col min="8" max="8" width="9.25390625" style="1" customWidth="1"/>
    <col min="9" max="9" width="10.125" style="1" customWidth="1"/>
    <col min="10" max="10" width="10.625" style="60" customWidth="1"/>
    <col min="11" max="11" width="11.25390625" style="65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A1" s="1" t="s">
        <v>117</v>
      </c>
    </row>
    <row r="2" ht="16.5" customHeight="1">
      <c r="A2" s="3" t="s">
        <v>111</v>
      </c>
    </row>
    <row r="3" ht="18" customHeight="1">
      <c r="A3" s="3" t="s">
        <v>106</v>
      </c>
    </row>
    <row r="4" ht="15.75" customHeight="1">
      <c r="A4" s="3" t="s">
        <v>112</v>
      </c>
    </row>
    <row r="5" ht="19.5" customHeight="1">
      <c r="D5" s="4" t="s">
        <v>3</v>
      </c>
    </row>
    <row r="6" ht="21.75" customHeight="1">
      <c r="K6" s="66" t="s">
        <v>0</v>
      </c>
    </row>
    <row r="7" spans="1:11" ht="19.5" customHeight="1">
      <c r="A7" s="5"/>
      <c r="B7" s="6"/>
      <c r="C7" s="6"/>
      <c r="D7" s="6"/>
      <c r="E7" s="5"/>
      <c r="F7" s="5"/>
      <c r="G7" s="7"/>
      <c r="H7" s="7" t="s">
        <v>4</v>
      </c>
      <c r="I7" s="7"/>
      <c r="J7" s="7"/>
      <c r="K7" s="67" t="s">
        <v>5</v>
      </c>
    </row>
    <row r="8" spans="1:11" ht="18" customHeight="1">
      <c r="A8" s="8" t="s">
        <v>6</v>
      </c>
      <c r="B8" s="9" t="s">
        <v>1</v>
      </c>
      <c r="C8" s="9" t="s">
        <v>7</v>
      </c>
      <c r="D8" s="9" t="s">
        <v>8</v>
      </c>
      <c r="E8" s="8" t="s">
        <v>9</v>
      </c>
      <c r="F8" s="5" t="s">
        <v>10</v>
      </c>
      <c r="G8" s="10"/>
      <c r="H8" s="11" t="s">
        <v>11</v>
      </c>
      <c r="I8" s="11"/>
      <c r="J8" s="12"/>
      <c r="K8" s="68" t="s">
        <v>12</v>
      </c>
    </row>
    <row r="9" spans="1:11" ht="18" customHeight="1">
      <c r="A9" s="8"/>
      <c r="B9" s="9"/>
      <c r="C9" s="9"/>
      <c r="D9" s="9" t="s">
        <v>13</v>
      </c>
      <c r="E9" s="8" t="s">
        <v>14</v>
      </c>
      <c r="F9" s="8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8" t="s">
        <v>20</v>
      </c>
    </row>
    <row r="10" spans="1:11" ht="12" customHeight="1">
      <c r="A10" s="8"/>
      <c r="B10" s="9"/>
      <c r="C10" s="9"/>
      <c r="D10" s="9"/>
      <c r="E10" s="8" t="s">
        <v>21</v>
      </c>
      <c r="F10" s="8">
        <v>2011</v>
      </c>
      <c r="G10" s="9" t="s">
        <v>22</v>
      </c>
      <c r="H10" s="9" t="s">
        <v>23</v>
      </c>
      <c r="I10" s="9" t="s">
        <v>24</v>
      </c>
      <c r="J10" s="9" t="s">
        <v>25</v>
      </c>
      <c r="K10" s="68" t="s">
        <v>26</v>
      </c>
    </row>
    <row r="11" spans="1:11" ht="10.5" customHeight="1">
      <c r="A11" s="14"/>
      <c r="B11" s="13"/>
      <c r="C11" s="13"/>
      <c r="D11" s="13"/>
      <c r="E11" s="8"/>
      <c r="F11" s="8" t="s">
        <v>27</v>
      </c>
      <c r="G11" s="9"/>
      <c r="H11" s="9"/>
      <c r="I11" s="9" t="s">
        <v>28</v>
      </c>
      <c r="J11" s="9" t="s">
        <v>29</v>
      </c>
      <c r="K11" s="68" t="s">
        <v>30</v>
      </c>
    </row>
    <row r="12" spans="1:11" ht="11.25" customHeight="1">
      <c r="A12" s="14"/>
      <c r="B12" s="13"/>
      <c r="C12" s="13"/>
      <c r="D12" s="13"/>
      <c r="E12" s="8"/>
      <c r="F12" s="8"/>
      <c r="G12" s="9"/>
      <c r="H12" s="9"/>
      <c r="I12" s="9" t="s">
        <v>31</v>
      </c>
      <c r="J12" s="9" t="s">
        <v>32</v>
      </c>
      <c r="K12" s="68" t="s">
        <v>33</v>
      </c>
    </row>
    <row r="13" spans="1:1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77"/>
      <c r="K13" s="69" t="s">
        <v>34</v>
      </c>
    </row>
    <row r="14" spans="1:11" s="19" customFormat="1" ht="18" customHeight="1">
      <c r="A14" s="16">
        <v>1</v>
      </c>
      <c r="B14" s="16">
        <v>2</v>
      </c>
      <c r="C14" s="16">
        <v>3</v>
      </c>
      <c r="D14" s="16">
        <v>4</v>
      </c>
      <c r="E14" s="17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6">
        <v>11</v>
      </c>
    </row>
    <row r="15" spans="1:11" s="24" customFormat="1" ht="39.75" customHeight="1">
      <c r="A15" s="20"/>
      <c r="B15" s="21"/>
      <c r="C15" s="21"/>
      <c r="D15" s="22" t="s">
        <v>35</v>
      </c>
      <c r="E15" s="23">
        <f aca="true" t="shared" si="0" ref="E15:J15">SUM(E16:E67)</f>
        <v>193839732</v>
      </c>
      <c r="F15" s="23">
        <f t="shared" si="0"/>
        <v>42342717</v>
      </c>
      <c r="G15" s="23">
        <f t="shared" si="0"/>
        <v>26220816</v>
      </c>
      <c r="H15" s="23">
        <f t="shared" si="0"/>
        <v>0</v>
      </c>
      <c r="I15" s="23">
        <f t="shared" si="0"/>
        <v>0</v>
      </c>
      <c r="J15" s="23">
        <f t="shared" si="0"/>
        <v>16121901</v>
      </c>
      <c r="K15" s="70"/>
    </row>
    <row r="16" spans="1:11" s="83" customFormat="1" ht="36" customHeight="1">
      <c r="A16" s="37">
        <v>1</v>
      </c>
      <c r="B16" s="37">
        <v>600</v>
      </c>
      <c r="C16" s="37">
        <v>60016</v>
      </c>
      <c r="D16" s="82" t="s">
        <v>100</v>
      </c>
      <c r="E16" s="39">
        <v>89000</v>
      </c>
      <c r="F16" s="39">
        <f>SUM(G16:J16)</f>
        <v>89000</v>
      </c>
      <c r="G16" s="39">
        <v>89000</v>
      </c>
      <c r="H16" s="39"/>
      <c r="I16" s="39"/>
      <c r="J16" s="39"/>
      <c r="K16" s="39" t="s">
        <v>37</v>
      </c>
    </row>
    <row r="17" spans="1:11" s="3" customFormat="1" ht="41.25" customHeight="1">
      <c r="A17" s="25">
        <v>2</v>
      </c>
      <c r="B17" s="26">
        <v>600</v>
      </c>
      <c r="C17" s="26">
        <v>60016</v>
      </c>
      <c r="D17" s="27" t="s">
        <v>36</v>
      </c>
      <c r="E17" s="31">
        <v>23390880</v>
      </c>
      <c r="F17" s="28">
        <f aca="true" t="shared" si="1" ref="F17:F32">SUM(G17:J17)</f>
        <v>11400000</v>
      </c>
      <c r="G17" s="28">
        <v>4300000</v>
      </c>
      <c r="H17" s="29"/>
      <c r="I17" s="29"/>
      <c r="J17" s="30">
        <v>7100000</v>
      </c>
      <c r="K17" s="71" t="s">
        <v>37</v>
      </c>
    </row>
    <row r="18" spans="1:11" s="3" customFormat="1" ht="57.75" customHeight="1">
      <c r="A18" s="25">
        <v>3</v>
      </c>
      <c r="B18" s="26">
        <v>600</v>
      </c>
      <c r="C18" s="26">
        <v>60016</v>
      </c>
      <c r="D18" s="27" t="s">
        <v>38</v>
      </c>
      <c r="E18" s="31">
        <v>2300000</v>
      </c>
      <c r="F18" s="28">
        <f t="shared" si="1"/>
        <v>100000</v>
      </c>
      <c r="G18" s="28">
        <v>100000</v>
      </c>
      <c r="H18" s="29"/>
      <c r="I18" s="29"/>
      <c r="J18" s="30"/>
      <c r="K18" s="71" t="s">
        <v>37</v>
      </c>
    </row>
    <row r="19" spans="1:11" s="3" customFormat="1" ht="45.75" customHeight="1">
      <c r="A19" s="25">
        <v>4</v>
      </c>
      <c r="B19" s="26">
        <v>600</v>
      </c>
      <c r="C19" s="26">
        <v>60016</v>
      </c>
      <c r="D19" s="27" t="s">
        <v>98</v>
      </c>
      <c r="E19" s="31">
        <v>1565000</v>
      </c>
      <c r="F19" s="28">
        <f t="shared" si="1"/>
        <v>205500</v>
      </c>
      <c r="G19" s="28">
        <v>205500</v>
      </c>
      <c r="H19" s="29"/>
      <c r="I19" s="29"/>
      <c r="J19" s="30"/>
      <c r="K19" s="71" t="s">
        <v>37</v>
      </c>
    </row>
    <row r="20" spans="1:11" s="3" customFormat="1" ht="41.25" customHeight="1">
      <c r="A20" s="25">
        <v>5</v>
      </c>
      <c r="B20" s="26">
        <v>600</v>
      </c>
      <c r="C20" s="26">
        <v>60016</v>
      </c>
      <c r="D20" s="27" t="s">
        <v>39</v>
      </c>
      <c r="E20" s="31">
        <v>70000</v>
      </c>
      <c r="F20" s="28">
        <f t="shared" si="1"/>
        <v>70000</v>
      </c>
      <c r="G20" s="28">
        <v>70000</v>
      </c>
      <c r="H20" s="29"/>
      <c r="I20" s="29"/>
      <c r="J20" s="30"/>
      <c r="K20" s="71" t="s">
        <v>37</v>
      </c>
    </row>
    <row r="21" spans="1:11" s="3" customFormat="1" ht="45.75" customHeight="1">
      <c r="A21" s="25">
        <v>6</v>
      </c>
      <c r="B21" s="26">
        <v>600</v>
      </c>
      <c r="C21" s="26">
        <v>60016</v>
      </c>
      <c r="D21" s="27" t="s">
        <v>40</v>
      </c>
      <c r="E21" s="31">
        <v>155000</v>
      </c>
      <c r="F21" s="28">
        <f t="shared" si="1"/>
        <v>155000</v>
      </c>
      <c r="G21" s="28">
        <v>155000</v>
      </c>
      <c r="H21" s="29"/>
      <c r="I21" s="29"/>
      <c r="J21" s="30"/>
      <c r="K21" s="71" t="s">
        <v>37</v>
      </c>
    </row>
    <row r="22" spans="1:11" s="3" customFormat="1" ht="50.25" customHeight="1">
      <c r="A22" s="25">
        <v>7</v>
      </c>
      <c r="B22" s="26">
        <v>600</v>
      </c>
      <c r="C22" s="26">
        <v>60016</v>
      </c>
      <c r="D22" s="27" t="s">
        <v>41</v>
      </c>
      <c r="E22" s="31">
        <v>10494580</v>
      </c>
      <c r="F22" s="28">
        <f t="shared" si="1"/>
        <v>2085000</v>
      </c>
      <c r="G22" s="28">
        <v>1194837</v>
      </c>
      <c r="H22" s="29"/>
      <c r="I22" s="29"/>
      <c r="J22" s="30">
        <v>890163</v>
      </c>
      <c r="K22" s="71" t="s">
        <v>37</v>
      </c>
    </row>
    <row r="23" spans="1:11" s="3" customFormat="1" ht="70.5" customHeight="1">
      <c r="A23" s="25">
        <v>8</v>
      </c>
      <c r="B23" s="26">
        <v>600</v>
      </c>
      <c r="C23" s="26">
        <v>60016</v>
      </c>
      <c r="D23" s="27" t="s">
        <v>110</v>
      </c>
      <c r="E23" s="31">
        <v>6390130</v>
      </c>
      <c r="F23" s="28">
        <f t="shared" si="1"/>
        <v>3760000</v>
      </c>
      <c r="G23" s="28">
        <v>3760000</v>
      </c>
      <c r="H23" s="29"/>
      <c r="I23" s="29"/>
      <c r="J23" s="30"/>
      <c r="K23" s="71" t="s">
        <v>37</v>
      </c>
    </row>
    <row r="24" spans="1:11" s="3" customFormat="1" ht="68.25" customHeight="1">
      <c r="A24" s="25">
        <v>9</v>
      </c>
      <c r="B24" s="26">
        <v>600</v>
      </c>
      <c r="C24" s="26">
        <v>60016</v>
      </c>
      <c r="D24" s="27" t="s">
        <v>118</v>
      </c>
      <c r="E24" s="31">
        <v>47000</v>
      </c>
      <c r="F24" s="28">
        <v>47000</v>
      </c>
      <c r="G24" s="28">
        <v>47000</v>
      </c>
      <c r="H24" s="29"/>
      <c r="I24" s="29"/>
      <c r="J24" s="30"/>
      <c r="K24" s="71" t="s">
        <v>37</v>
      </c>
    </row>
    <row r="25" spans="1:11" s="3" customFormat="1" ht="84" customHeight="1">
      <c r="A25" s="32">
        <v>10</v>
      </c>
      <c r="B25" s="26">
        <v>600</v>
      </c>
      <c r="C25" s="26">
        <v>60016</v>
      </c>
      <c r="D25" s="27" t="s">
        <v>101</v>
      </c>
      <c r="E25" s="31">
        <v>4132000</v>
      </c>
      <c r="F25" s="28">
        <f t="shared" si="1"/>
        <v>65000</v>
      </c>
      <c r="G25" s="28">
        <v>65000</v>
      </c>
      <c r="H25" s="33"/>
      <c r="I25" s="33"/>
      <c r="J25" s="78"/>
      <c r="K25" s="72" t="s">
        <v>37</v>
      </c>
    </row>
    <row r="26" spans="1:11" s="3" customFormat="1" ht="40.5" customHeight="1">
      <c r="A26" s="32">
        <v>11</v>
      </c>
      <c r="B26" s="26">
        <v>600</v>
      </c>
      <c r="C26" s="26">
        <v>60016</v>
      </c>
      <c r="D26" s="34" t="s">
        <v>96</v>
      </c>
      <c r="E26" s="31">
        <v>1550000</v>
      </c>
      <c r="F26" s="28">
        <f t="shared" si="1"/>
        <v>50000</v>
      </c>
      <c r="G26" s="28">
        <v>50000</v>
      </c>
      <c r="H26" s="33"/>
      <c r="I26" s="33"/>
      <c r="J26" s="78"/>
      <c r="K26" s="72" t="s">
        <v>37</v>
      </c>
    </row>
    <row r="27" spans="1:11" s="3" customFormat="1" ht="30.75" customHeight="1">
      <c r="A27" s="25">
        <v>12</v>
      </c>
      <c r="B27" s="26">
        <v>600</v>
      </c>
      <c r="C27" s="26">
        <v>60016</v>
      </c>
      <c r="D27" s="27" t="s">
        <v>42</v>
      </c>
      <c r="E27" s="31">
        <v>96000</v>
      </c>
      <c r="F27" s="28">
        <f t="shared" si="1"/>
        <v>50000</v>
      </c>
      <c r="G27" s="28">
        <v>50000</v>
      </c>
      <c r="H27" s="29"/>
      <c r="I27" s="29"/>
      <c r="J27" s="30"/>
      <c r="K27" s="71" t="s">
        <v>37</v>
      </c>
    </row>
    <row r="28" spans="1:11" s="3" customFormat="1" ht="45.75" customHeight="1">
      <c r="A28" s="25">
        <v>13</v>
      </c>
      <c r="B28" s="26">
        <v>600</v>
      </c>
      <c r="C28" s="26">
        <v>60016</v>
      </c>
      <c r="D28" s="27" t="s">
        <v>43</v>
      </c>
      <c r="E28" s="31">
        <v>700000</v>
      </c>
      <c r="F28" s="28">
        <f t="shared" si="1"/>
        <v>100000</v>
      </c>
      <c r="G28" s="28">
        <v>100000</v>
      </c>
      <c r="H28" s="29"/>
      <c r="I28" s="29"/>
      <c r="J28" s="30"/>
      <c r="K28" s="71" t="s">
        <v>37</v>
      </c>
    </row>
    <row r="29" spans="1:11" s="3" customFormat="1" ht="36" customHeight="1">
      <c r="A29" s="25">
        <v>14</v>
      </c>
      <c r="B29" s="26">
        <v>600</v>
      </c>
      <c r="C29" s="26">
        <v>60016</v>
      </c>
      <c r="D29" s="27" t="s">
        <v>44</v>
      </c>
      <c r="E29" s="31">
        <v>960000</v>
      </c>
      <c r="F29" s="28">
        <f t="shared" si="1"/>
        <v>105000</v>
      </c>
      <c r="G29" s="28">
        <v>105000</v>
      </c>
      <c r="H29" s="29"/>
      <c r="I29" s="29"/>
      <c r="J29" s="30"/>
      <c r="K29" s="71" t="s">
        <v>37</v>
      </c>
    </row>
    <row r="30" spans="1:11" s="3" customFormat="1" ht="38.25" customHeight="1">
      <c r="A30" s="25">
        <v>15</v>
      </c>
      <c r="B30" s="26">
        <v>700</v>
      </c>
      <c r="C30" s="26">
        <v>70095</v>
      </c>
      <c r="D30" s="27" t="s">
        <v>45</v>
      </c>
      <c r="E30" s="31">
        <v>9116000</v>
      </c>
      <c r="F30" s="28">
        <f t="shared" si="1"/>
        <v>1300000</v>
      </c>
      <c r="G30" s="28">
        <v>1300000</v>
      </c>
      <c r="H30" s="29"/>
      <c r="I30" s="29"/>
      <c r="J30" s="30"/>
      <c r="K30" s="71" t="s">
        <v>37</v>
      </c>
    </row>
    <row r="31" spans="1:11" s="3" customFormat="1" ht="69" customHeight="1">
      <c r="A31" s="32">
        <v>16</v>
      </c>
      <c r="B31" s="26">
        <v>710</v>
      </c>
      <c r="C31" s="26">
        <v>71035</v>
      </c>
      <c r="D31" s="27" t="s">
        <v>46</v>
      </c>
      <c r="E31" s="31">
        <v>37978</v>
      </c>
      <c r="F31" s="28">
        <f t="shared" si="1"/>
        <v>18000</v>
      </c>
      <c r="G31" s="28">
        <v>18000</v>
      </c>
      <c r="H31" s="33"/>
      <c r="I31" s="33"/>
      <c r="J31" s="78"/>
      <c r="K31" s="72" t="s">
        <v>37</v>
      </c>
    </row>
    <row r="32" spans="1:11" s="3" customFormat="1" ht="54.75" customHeight="1">
      <c r="A32" s="25">
        <v>17</v>
      </c>
      <c r="B32" s="26">
        <v>710</v>
      </c>
      <c r="C32" s="26">
        <v>71095</v>
      </c>
      <c r="D32" s="27" t="s">
        <v>47</v>
      </c>
      <c r="E32" s="31">
        <v>5905000</v>
      </c>
      <c r="F32" s="28">
        <f t="shared" si="1"/>
        <v>4635000</v>
      </c>
      <c r="G32" s="31">
        <v>3075000</v>
      </c>
      <c r="H32" s="29"/>
      <c r="I32" s="29"/>
      <c r="J32" s="30">
        <v>1560000</v>
      </c>
      <c r="K32" s="71" t="s">
        <v>37</v>
      </c>
    </row>
    <row r="33" spans="1:11" s="3" customFormat="1" ht="41.25" customHeight="1">
      <c r="A33" s="25">
        <v>18</v>
      </c>
      <c r="B33" s="26">
        <v>750</v>
      </c>
      <c r="C33" s="26">
        <v>75023</v>
      </c>
      <c r="D33" s="27" t="s">
        <v>48</v>
      </c>
      <c r="E33" s="31">
        <v>1351941</v>
      </c>
      <c r="F33" s="28">
        <v>20738</v>
      </c>
      <c r="G33" s="31">
        <v>0</v>
      </c>
      <c r="H33" s="29"/>
      <c r="I33" s="29"/>
      <c r="J33" s="30">
        <v>20738</v>
      </c>
      <c r="K33" s="71" t="s">
        <v>37</v>
      </c>
    </row>
    <row r="34" spans="1:11" s="3" customFormat="1" ht="45.75" customHeight="1">
      <c r="A34" s="25">
        <v>19</v>
      </c>
      <c r="B34" s="26">
        <v>754</v>
      </c>
      <c r="C34" s="26">
        <v>75495</v>
      </c>
      <c r="D34" s="27" t="s">
        <v>49</v>
      </c>
      <c r="E34" s="31">
        <v>600000</v>
      </c>
      <c r="F34" s="28">
        <f aca="true" t="shared" si="2" ref="F34:F67">SUM(G34:J34)</f>
        <v>120000</v>
      </c>
      <c r="G34" s="28">
        <v>120000</v>
      </c>
      <c r="H34" s="29"/>
      <c r="I34" s="29"/>
      <c r="J34" s="79"/>
      <c r="K34" s="71" t="s">
        <v>37</v>
      </c>
    </row>
    <row r="35" spans="1:11" s="3" customFormat="1" ht="39" customHeight="1">
      <c r="A35" s="25">
        <v>20</v>
      </c>
      <c r="B35" s="26">
        <v>801</v>
      </c>
      <c r="C35" s="26">
        <v>80101</v>
      </c>
      <c r="D35" s="27" t="s">
        <v>102</v>
      </c>
      <c r="E35" s="31">
        <v>346389</v>
      </c>
      <c r="F35" s="28">
        <f t="shared" si="2"/>
        <v>346389</v>
      </c>
      <c r="G35" s="28">
        <v>346389</v>
      </c>
      <c r="H35" s="29"/>
      <c r="I35" s="29"/>
      <c r="J35" s="79"/>
      <c r="K35" s="71" t="s">
        <v>103</v>
      </c>
    </row>
    <row r="36" spans="1:11" s="3" customFormat="1" ht="36.75" customHeight="1">
      <c r="A36" s="25">
        <v>21</v>
      </c>
      <c r="B36" s="26">
        <v>801</v>
      </c>
      <c r="C36" s="26">
        <v>80101</v>
      </c>
      <c r="D36" s="27" t="s">
        <v>102</v>
      </c>
      <c r="E36" s="31">
        <v>343050</v>
      </c>
      <c r="F36" s="28">
        <f t="shared" si="2"/>
        <v>343050</v>
      </c>
      <c r="G36" s="28">
        <v>343050</v>
      </c>
      <c r="H36" s="29"/>
      <c r="I36" s="29"/>
      <c r="J36" s="79"/>
      <c r="K36" s="71" t="s">
        <v>105</v>
      </c>
    </row>
    <row r="37" spans="1:11" s="3" customFormat="1" ht="37.5" customHeight="1">
      <c r="A37" s="25">
        <v>22</v>
      </c>
      <c r="B37" s="26">
        <v>801</v>
      </c>
      <c r="C37" s="26">
        <v>80101</v>
      </c>
      <c r="D37" s="27" t="s">
        <v>102</v>
      </c>
      <c r="E37" s="31">
        <v>191550</v>
      </c>
      <c r="F37" s="28">
        <f t="shared" si="2"/>
        <v>191550</v>
      </c>
      <c r="G37" s="28">
        <v>191550</v>
      </c>
      <c r="H37" s="29"/>
      <c r="I37" s="29"/>
      <c r="J37" s="79"/>
      <c r="K37" s="71" t="s">
        <v>104</v>
      </c>
    </row>
    <row r="38" spans="1:11" s="3" customFormat="1" ht="39" customHeight="1">
      <c r="A38" s="25">
        <v>23</v>
      </c>
      <c r="B38" s="26">
        <v>801</v>
      </c>
      <c r="C38" s="26">
        <v>80104</v>
      </c>
      <c r="D38" s="27" t="s">
        <v>50</v>
      </c>
      <c r="E38" s="31">
        <v>150000</v>
      </c>
      <c r="F38" s="28">
        <f t="shared" si="2"/>
        <v>150000</v>
      </c>
      <c r="G38" s="28">
        <v>150000</v>
      </c>
      <c r="H38" s="29"/>
      <c r="I38" s="29"/>
      <c r="J38" s="30"/>
      <c r="K38" s="71" t="s">
        <v>51</v>
      </c>
    </row>
    <row r="39" spans="1:11" s="3" customFormat="1" ht="51.75" customHeight="1">
      <c r="A39" s="25">
        <v>24</v>
      </c>
      <c r="B39" s="26">
        <v>851</v>
      </c>
      <c r="C39" s="26">
        <v>85154</v>
      </c>
      <c r="D39" s="27" t="s">
        <v>52</v>
      </c>
      <c r="E39" s="31">
        <v>2918567</v>
      </c>
      <c r="F39" s="28">
        <f t="shared" si="2"/>
        <v>1000000</v>
      </c>
      <c r="G39" s="28">
        <v>1000000</v>
      </c>
      <c r="H39" s="29"/>
      <c r="I39" s="29"/>
      <c r="J39" s="30"/>
      <c r="K39" s="71" t="s">
        <v>37</v>
      </c>
    </row>
    <row r="40" spans="1:11" s="3" customFormat="1" ht="40.5" customHeight="1">
      <c r="A40" s="25">
        <v>25</v>
      </c>
      <c r="B40" s="26">
        <v>852</v>
      </c>
      <c r="C40" s="26">
        <v>85203</v>
      </c>
      <c r="D40" s="27" t="s">
        <v>53</v>
      </c>
      <c r="E40" s="31">
        <v>353192</v>
      </c>
      <c r="F40" s="28">
        <f t="shared" si="2"/>
        <v>89900</v>
      </c>
      <c r="G40" s="28">
        <v>89900</v>
      </c>
      <c r="H40" s="29"/>
      <c r="I40" s="29"/>
      <c r="J40" s="30"/>
      <c r="K40" s="71" t="s">
        <v>54</v>
      </c>
    </row>
    <row r="41" spans="1:11" s="3" customFormat="1" ht="39" customHeight="1">
      <c r="A41" s="25">
        <v>26</v>
      </c>
      <c r="B41" s="26">
        <v>900</v>
      </c>
      <c r="C41" s="26">
        <v>90001</v>
      </c>
      <c r="D41" s="27" t="s">
        <v>55</v>
      </c>
      <c r="E41" s="31">
        <v>250000</v>
      </c>
      <c r="F41" s="28">
        <f t="shared" si="2"/>
        <v>250000</v>
      </c>
      <c r="G41" s="28">
        <v>250000</v>
      </c>
      <c r="H41" s="29"/>
      <c r="I41" s="29"/>
      <c r="J41" s="30"/>
      <c r="K41" s="71" t="s">
        <v>37</v>
      </c>
    </row>
    <row r="42" spans="1:11" s="3" customFormat="1" ht="37.5" customHeight="1">
      <c r="A42" s="32">
        <v>27</v>
      </c>
      <c r="B42" s="26">
        <v>900</v>
      </c>
      <c r="C42" s="26">
        <v>90001</v>
      </c>
      <c r="D42" s="27" t="s">
        <v>56</v>
      </c>
      <c r="E42" s="31">
        <v>9883600</v>
      </c>
      <c r="F42" s="28">
        <f t="shared" si="2"/>
        <v>2700000</v>
      </c>
      <c r="G42" s="28">
        <v>2700000</v>
      </c>
      <c r="H42" s="33"/>
      <c r="I42" s="33"/>
      <c r="J42" s="78"/>
      <c r="K42" s="72" t="s">
        <v>37</v>
      </c>
    </row>
    <row r="43" spans="1:11" s="3" customFormat="1" ht="45.75" customHeight="1">
      <c r="A43" s="25">
        <v>28</v>
      </c>
      <c r="B43" s="26">
        <v>900</v>
      </c>
      <c r="C43" s="26">
        <v>90004</v>
      </c>
      <c r="D43" s="27" t="s">
        <v>57</v>
      </c>
      <c r="E43" s="31">
        <v>181000</v>
      </c>
      <c r="F43" s="28">
        <f>SUM(G43)</f>
        <v>15000</v>
      </c>
      <c r="G43" s="28">
        <v>15000</v>
      </c>
      <c r="H43" s="29"/>
      <c r="I43" s="29"/>
      <c r="J43" s="30"/>
      <c r="K43" s="71" t="s">
        <v>37</v>
      </c>
    </row>
    <row r="44" spans="1:11" s="3" customFormat="1" ht="36" customHeight="1">
      <c r="A44" s="25">
        <v>29</v>
      </c>
      <c r="B44" s="26">
        <v>900</v>
      </c>
      <c r="C44" s="26">
        <v>90004</v>
      </c>
      <c r="D44" s="27" t="s">
        <v>58</v>
      </c>
      <c r="E44" s="31">
        <v>120000</v>
      </c>
      <c r="F44" s="28">
        <f t="shared" si="2"/>
        <v>120000</v>
      </c>
      <c r="G44" s="28">
        <v>120000</v>
      </c>
      <c r="H44" s="29"/>
      <c r="I44" s="29"/>
      <c r="J44" s="30"/>
      <c r="K44" s="71" t="s">
        <v>37</v>
      </c>
    </row>
    <row r="45" spans="1:22" s="3" customFormat="1" ht="39" customHeight="1">
      <c r="A45" s="25">
        <v>30</v>
      </c>
      <c r="B45" s="26">
        <v>900</v>
      </c>
      <c r="C45" s="26">
        <v>90004</v>
      </c>
      <c r="D45" s="27" t="s">
        <v>59</v>
      </c>
      <c r="E45" s="31">
        <v>60000</v>
      </c>
      <c r="F45" s="28">
        <f t="shared" si="2"/>
        <v>60000</v>
      </c>
      <c r="G45" s="28">
        <v>60000</v>
      </c>
      <c r="H45" s="29"/>
      <c r="I45" s="29"/>
      <c r="J45" s="30"/>
      <c r="K45" s="71" t="s">
        <v>37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11" s="3" customFormat="1" ht="45.75" customHeight="1">
      <c r="A46" s="25">
        <v>31</v>
      </c>
      <c r="B46" s="26">
        <v>900</v>
      </c>
      <c r="C46" s="26">
        <v>90004</v>
      </c>
      <c r="D46" s="27" t="s">
        <v>60</v>
      </c>
      <c r="E46" s="31">
        <v>196400</v>
      </c>
      <c r="F46" s="28">
        <f t="shared" si="2"/>
        <v>196400</v>
      </c>
      <c r="G46" s="28">
        <v>196400</v>
      </c>
      <c r="H46" s="29"/>
      <c r="I46" s="29"/>
      <c r="J46" s="30"/>
      <c r="K46" s="71" t="s">
        <v>37</v>
      </c>
    </row>
    <row r="47" spans="1:11" s="3" customFormat="1" ht="39" customHeight="1">
      <c r="A47" s="25">
        <v>32</v>
      </c>
      <c r="B47" s="26">
        <v>900</v>
      </c>
      <c r="C47" s="26">
        <v>90004</v>
      </c>
      <c r="D47" s="27" t="s">
        <v>119</v>
      </c>
      <c r="E47" s="31">
        <v>100000</v>
      </c>
      <c r="F47" s="28">
        <f t="shared" si="2"/>
        <v>60000</v>
      </c>
      <c r="G47" s="28">
        <v>60000</v>
      </c>
      <c r="H47" s="29"/>
      <c r="I47" s="29"/>
      <c r="J47" s="30"/>
      <c r="K47" s="71"/>
    </row>
    <row r="48" spans="1:11" s="3" customFormat="1" ht="36.75" customHeight="1">
      <c r="A48" s="25">
        <v>33</v>
      </c>
      <c r="B48" s="26">
        <v>900</v>
      </c>
      <c r="C48" s="26">
        <v>90013</v>
      </c>
      <c r="D48" s="36" t="s">
        <v>61</v>
      </c>
      <c r="E48" s="31">
        <v>2110000</v>
      </c>
      <c r="F48" s="28">
        <f t="shared" si="2"/>
        <v>560000</v>
      </c>
      <c r="G48" s="28">
        <v>560000</v>
      </c>
      <c r="H48" s="29"/>
      <c r="I48" s="29"/>
      <c r="J48" s="30"/>
      <c r="K48" s="71" t="s">
        <v>37</v>
      </c>
    </row>
    <row r="49" spans="1:11" s="3" customFormat="1" ht="32.25" customHeight="1">
      <c r="A49" s="25">
        <v>34</v>
      </c>
      <c r="B49" s="26">
        <v>900</v>
      </c>
      <c r="C49" s="26">
        <v>90015</v>
      </c>
      <c r="D49" s="27" t="s">
        <v>62</v>
      </c>
      <c r="E49" s="31">
        <v>54000</v>
      </c>
      <c r="F49" s="28">
        <f t="shared" si="2"/>
        <v>40000</v>
      </c>
      <c r="G49" s="28">
        <v>40000</v>
      </c>
      <c r="H49" s="29"/>
      <c r="I49" s="29"/>
      <c r="J49" s="30"/>
      <c r="K49" s="71" t="s">
        <v>37</v>
      </c>
    </row>
    <row r="50" spans="1:11" s="3" customFormat="1" ht="37.5" customHeight="1">
      <c r="A50" s="32">
        <v>35</v>
      </c>
      <c r="B50" s="26">
        <v>900</v>
      </c>
      <c r="C50" s="26">
        <v>90015</v>
      </c>
      <c r="D50" s="27" t="s">
        <v>63</v>
      </c>
      <c r="E50" s="31">
        <v>67038</v>
      </c>
      <c r="F50" s="28">
        <f t="shared" si="2"/>
        <v>10000</v>
      </c>
      <c r="G50" s="28">
        <v>10000</v>
      </c>
      <c r="H50" s="33"/>
      <c r="I50" s="33"/>
      <c r="J50" s="78"/>
      <c r="K50" s="72" t="s">
        <v>37</v>
      </c>
    </row>
    <row r="51" spans="1:11" s="3" customFormat="1" ht="34.5" customHeight="1">
      <c r="A51" s="37">
        <v>36</v>
      </c>
      <c r="B51" s="26">
        <v>900</v>
      </c>
      <c r="C51" s="26">
        <v>90015</v>
      </c>
      <c r="D51" s="27" t="s">
        <v>64</v>
      </c>
      <c r="E51" s="31">
        <v>245358</v>
      </c>
      <c r="F51" s="28">
        <f t="shared" si="2"/>
        <v>116000</v>
      </c>
      <c r="G51" s="28">
        <v>116000</v>
      </c>
      <c r="H51" s="29"/>
      <c r="I51" s="29"/>
      <c r="J51" s="30"/>
      <c r="K51" s="71" t="s">
        <v>37</v>
      </c>
    </row>
    <row r="52" spans="1:11" s="3" customFormat="1" ht="31.5" customHeight="1">
      <c r="A52" s="37">
        <v>37</v>
      </c>
      <c r="B52" s="26">
        <v>900</v>
      </c>
      <c r="C52" s="26">
        <v>90015</v>
      </c>
      <c r="D52" s="27" t="s">
        <v>65</v>
      </c>
      <c r="E52" s="31">
        <v>118700</v>
      </c>
      <c r="F52" s="28">
        <f t="shared" si="2"/>
        <v>41200</v>
      </c>
      <c r="G52" s="28">
        <v>41200</v>
      </c>
      <c r="H52" s="29"/>
      <c r="I52" s="29"/>
      <c r="J52" s="30"/>
      <c r="K52" s="71" t="s">
        <v>37</v>
      </c>
    </row>
    <row r="53" spans="1:11" s="3" customFormat="1" ht="39" customHeight="1">
      <c r="A53" s="25">
        <v>38</v>
      </c>
      <c r="B53" s="26">
        <v>900</v>
      </c>
      <c r="C53" s="26">
        <v>90015</v>
      </c>
      <c r="D53" s="27" t="s">
        <v>66</v>
      </c>
      <c r="E53" s="31">
        <v>30000</v>
      </c>
      <c r="F53" s="28">
        <f t="shared" si="2"/>
        <v>30000</v>
      </c>
      <c r="G53" s="28">
        <v>30000</v>
      </c>
      <c r="H53" s="29"/>
      <c r="I53" s="29"/>
      <c r="J53" s="30"/>
      <c r="K53" s="71" t="s">
        <v>37</v>
      </c>
    </row>
    <row r="54" spans="1:11" s="3" customFormat="1" ht="39" customHeight="1">
      <c r="A54" s="25">
        <v>39</v>
      </c>
      <c r="B54" s="26">
        <v>900</v>
      </c>
      <c r="C54" s="26">
        <v>90015</v>
      </c>
      <c r="D54" s="27" t="s">
        <v>107</v>
      </c>
      <c r="E54" s="31">
        <v>80000</v>
      </c>
      <c r="F54" s="28">
        <f t="shared" si="2"/>
        <v>80000</v>
      </c>
      <c r="G54" s="28">
        <v>80000</v>
      </c>
      <c r="H54" s="29"/>
      <c r="I54" s="29"/>
      <c r="J54" s="30"/>
      <c r="K54" s="71" t="s">
        <v>37</v>
      </c>
    </row>
    <row r="55" spans="1:11" s="3" customFormat="1" ht="39" customHeight="1">
      <c r="A55" s="25">
        <v>40</v>
      </c>
      <c r="B55" s="26">
        <v>900</v>
      </c>
      <c r="C55" s="26">
        <v>90015</v>
      </c>
      <c r="D55" s="27" t="s">
        <v>108</v>
      </c>
      <c r="E55" s="31">
        <v>195000</v>
      </c>
      <c r="F55" s="28">
        <f t="shared" si="2"/>
        <v>195000</v>
      </c>
      <c r="G55" s="28">
        <v>195000</v>
      </c>
      <c r="H55" s="29"/>
      <c r="I55" s="29"/>
      <c r="J55" s="30"/>
      <c r="K55" s="71" t="s">
        <v>37</v>
      </c>
    </row>
    <row r="56" spans="1:11" s="3" customFormat="1" ht="39" customHeight="1">
      <c r="A56" s="25">
        <v>41</v>
      </c>
      <c r="B56" s="26">
        <v>900</v>
      </c>
      <c r="C56" s="26">
        <v>90015</v>
      </c>
      <c r="D56" s="27" t="s">
        <v>67</v>
      </c>
      <c r="E56" s="31">
        <v>550000</v>
      </c>
      <c r="F56" s="28">
        <f t="shared" si="2"/>
        <v>23320</v>
      </c>
      <c r="G56" s="28">
        <v>23320</v>
      </c>
      <c r="H56" s="29"/>
      <c r="I56" s="29"/>
      <c r="J56" s="30"/>
      <c r="K56" s="71" t="s">
        <v>37</v>
      </c>
    </row>
    <row r="57" spans="1:11" s="3" customFormat="1" ht="45.75" customHeight="1">
      <c r="A57" s="25">
        <v>42</v>
      </c>
      <c r="B57" s="26">
        <v>900</v>
      </c>
      <c r="C57" s="26">
        <v>90015</v>
      </c>
      <c r="D57" s="27" t="s">
        <v>68</v>
      </c>
      <c r="E57" s="31">
        <v>34000</v>
      </c>
      <c r="F57" s="28">
        <f t="shared" si="2"/>
        <v>30000</v>
      </c>
      <c r="G57" s="28">
        <v>30000</v>
      </c>
      <c r="H57" s="29"/>
      <c r="I57" s="29"/>
      <c r="J57" s="30"/>
      <c r="K57" s="71" t="s">
        <v>37</v>
      </c>
    </row>
    <row r="58" spans="1:11" s="24" customFormat="1" ht="74.25" customHeight="1">
      <c r="A58" s="38">
        <v>43</v>
      </c>
      <c r="B58" s="26">
        <v>900</v>
      </c>
      <c r="C58" s="26">
        <v>90019</v>
      </c>
      <c r="D58" s="27" t="s">
        <v>69</v>
      </c>
      <c r="E58" s="39">
        <v>17976179</v>
      </c>
      <c r="F58" s="28">
        <f t="shared" si="2"/>
        <v>4673000</v>
      </c>
      <c r="G58" s="39">
        <v>2467000</v>
      </c>
      <c r="H58" s="40"/>
      <c r="I58" s="40"/>
      <c r="J58" s="39">
        <v>2206000</v>
      </c>
      <c r="K58" s="73" t="s">
        <v>37</v>
      </c>
    </row>
    <row r="59" spans="1:11" s="3" customFormat="1" ht="45.75" customHeight="1">
      <c r="A59" s="25">
        <v>44</v>
      </c>
      <c r="B59" s="26">
        <v>900</v>
      </c>
      <c r="C59" s="26">
        <v>90095</v>
      </c>
      <c r="D59" s="27" t="s">
        <v>70</v>
      </c>
      <c r="E59" s="28">
        <v>10034200</v>
      </c>
      <c r="F59" s="28">
        <f t="shared" si="2"/>
        <v>5120000</v>
      </c>
      <c r="G59" s="28">
        <v>775000</v>
      </c>
      <c r="H59" s="29"/>
      <c r="I59" s="29"/>
      <c r="J59" s="30">
        <v>4345000</v>
      </c>
      <c r="K59" s="71" t="s">
        <v>37</v>
      </c>
    </row>
    <row r="60" spans="1:11" s="3" customFormat="1" ht="40.5" customHeight="1">
      <c r="A60" s="25">
        <v>45</v>
      </c>
      <c r="B60" s="26">
        <v>900</v>
      </c>
      <c r="C60" s="26">
        <v>90095</v>
      </c>
      <c r="D60" s="27" t="s">
        <v>97</v>
      </c>
      <c r="E60" s="28">
        <v>20150000</v>
      </c>
      <c r="F60" s="28">
        <f t="shared" si="2"/>
        <v>200000</v>
      </c>
      <c r="G60" s="31">
        <v>200000</v>
      </c>
      <c r="H60" s="29"/>
      <c r="I60" s="29"/>
      <c r="J60" s="30"/>
      <c r="K60" s="71" t="s">
        <v>37</v>
      </c>
    </row>
    <row r="61" spans="1:11" s="3" customFormat="1" ht="41.25" customHeight="1">
      <c r="A61" s="25">
        <v>46</v>
      </c>
      <c r="B61" s="26">
        <v>900</v>
      </c>
      <c r="C61" s="26">
        <v>90095</v>
      </c>
      <c r="D61" s="34" t="s">
        <v>71</v>
      </c>
      <c r="E61" s="31">
        <v>215000</v>
      </c>
      <c r="F61" s="28">
        <f t="shared" si="2"/>
        <v>65000</v>
      </c>
      <c r="G61" s="28">
        <v>65000</v>
      </c>
      <c r="H61" s="29"/>
      <c r="I61" s="29"/>
      <c r="J61" s="30"/>
      <c r="K61" s="71" t="s">
        <v>37</v>
      </c>
    </row>
    <row r="62" spans="1:11" s="3" customFormat="1" ht="45.75" customHeight="1">
      <c r="A62" s="25">
        <v>47</v>
      </c>
      <c r="B62" s="26">
        <v>900</v>
      </c>
      <c r="C62" s="26">
        <v>90095</v>
      </c>
      <c r="D62" s="27" t="s">
        <v>72</v>
      </c>
      <c r="E62" s="31">
        <v>600000</v>
      </c>
      <c r="F62" s="28">
        <f t="shared" si="2"/>
        <v>66670</v>
      </c>
      <c r="G62" s="28">
        <v>66670</v>
      </c>
      <c r="H62" s="29"/>
      <c r="I62" s="29"/>
      <c r="J62" s="30"/>
      <c r="K62" s="71" t="s">
        <v>37</v>
      </c>
    </row>
    <row r="63" spans="1:11" s="3" customFormat="1" ht="45.75" customHeight="1">
      <c r="A63" s="25">
        <v>48</v>
      </c>
      <c r="B63" s="26">
        <v>926</v>
      </c>
      <c r="C63" s="26">
        <v>92601</v>
      </c>
      <c r="D63" s="27" t="s">
        <v>109</v>
      </c>
      <c r="E63" s="31">
        <v>1436000</v>
      </c>
      <c r="F63" s="28">
        <f t="shared" si="2"/>
        <v>770000</v>
      </c>
      <c r="G63" s="28">
        <v>770000</v>
      </c>
      <c r="H63" s="29"/>
      <c r="I63" s="29"/>
      <c r="J63" s="30"/>
      <c r="K63" s="71" t="s">
        <v>37</v>
      </c>
    </row>
    <row r="64" spans="1:14" s="3" customFormat="1" ht="66" customHeight="1">
      <c r="A64" s="25">
        <v>49</v>
      </c>
      <c r="B64" s="26">
        <v>926</v>
      </c>
      <c r="C64" s="26">
        <v>92604</v>
      </c>
      <c r="D64" s="27" t="s">
        <v>73</v>
      </c>
      <c r="E64" s="28">
        <v>190000</v>
      </c>
      <c r="F64" s="28">
        <f t="shared" si="2"/>
        <v>65000</v>
      </c>
      <c r="G64" s="28">
        <v>65000</v>
      </c>
      <c r="H64" s="29"/>
      <c r="I64" s="29"/>
      <c r="J64" s="30"/>
      <c r="K64" s="71" t="s">
        <v>74</v>
      </c>
      <c r="L64" s="84"/>
      <c r="M64" s="35"/>
      <c r="N64" s="35"/>
    </row>
    <row r="65" spans="1:12" s="3" customFormat="1" ht="99" customHeight="1">
      <c r="A65" s="25">
        <v>50</v>
      </c>
      <c r="B65" s="26">
        <v>926</v>
      </c>
      <c r="C65" s="26">
        <v>92604</v>
      </c>
      <c r="D65" s="27" t="s">
        <v>75</v>
      </c>
      <c r="E65" s="28">
        <v>200000</v>
      </c>
      <c r="F65" s="28">
        <f t="shared" si="2"/>
        <v>200000</v>
      </c>
      <c r="G65" s="28">
        <v>200000</v>
      </c>
      <c r="H65" s="29"/>
      <c r="I65" s="29"/>
      <c r="J65" s="30"/>
      <c r="K65" s="71" t="s">
        <v>74</v>
      </c>
      <c r="L65" s="84"/>
    </row>
    <row r="66" spans="1:12" s="3" customFormat="1" ht="70.5" customHeight="1">
      <c r="A66" s="25">
        <v>51</v>
      </c>
      <c r="B66" s="26">
        <v>926</v>
      </c>
      <c r="C66" s="26">
        <v>92604</v>
      </c>
      <c r="D66" s="27" t="s">
        <v>113</v>
      </c>
      <c r="E66" s="28">
        <v>60000</v>
      </c>
      <c r="F66" s="28">
        <f t="shared" si="2"/>
        <v>60000</v>
      </c>
      <c r="G66" s="28">
        <v>60000</v>
      </c>
      <c r="H66" s="29"/>
      <c r="I66" s="29"/>
      <c r="J66" s="30"/>
      <c r="K66" s="71" t="s">
        <v>74</v>
      </c>
      <c r="L66" s="35"/>
    </row>
    <row r="67" spans="1:11" s="3" customFormat="1" ht="45.75" customHeight="1">
      <c r="A67" s="25">
        <v>51</v>
      </c>
      <c r="B67" s="26">
        <v>926</v>
      </c>
      <c r="C67" s="26">
        <v>92695</v>
      </c>
      <c r="D67" s="27" t="s">
        <v>76</v>
      </c>
      <c r="E67" s="28">
        <v>55450000</v>
      </c>
      <c r="F67" s="28">
        <f t="shared" si="2"/>
        <v>100000</v>
      </c>
      <c r="G67" s="28">
        <v>100000</v>
      </c>
      <c r="H67" s="29"/>
      <c r="I67" s="29"/>
      <c r="J67" s="30"/>
      <c r="K67" s="71" t="s">
        <v>37</v>
      </c>
    </row>
    <row r="68" spans="1:11" s="3" customFormat="1" ht="30" customHeight="1">
      <c r="A68" s="41"/>
      <c r="B68" s="42"/>
      <c r="C68" s="43"/>
      <c r="D68" s="80" t="s">
        <v>77</v>
      </c>
      <c r="E68" s="44">
        <f aca="true" t="shared" si="3" ref="E68:J68">SUM(E69:E78)</f>
        <v>2961061</v>
      </c>
      <c r="F68" s="44">
        <f t="shared" si="3"/>
        <v>1974116</v>
      </c>
      <c r="G68" s="44">
        <f t="shared" si="3"/>
        <v>1623216</v>
      </c>
      <c r="H68" s="44">
        <f t="shared" si="3"/>
        <v>0</v>
      </c>
      <c r="I68" s="44">
        <f t="shared" si="3"/>
        <v>0</v>
      </c>
      <c r="J68" s="44">
        <f t="shared" si="3"/>
        <v>350900</v>
      </c>
      <c r="K68" s="74"/>
    </row>
    <row r="69" spans="1:11" s="3" customFormat="1" ht="75.75" customHeight="1">
      <c r="A69" s="25">
        <v>1</v>
      </c>
      <c r="B69" s="26">
        <v>630</v>
      </c>
      <c r="C69" s="26">
        <v>63095</v>
      </c>
      <c r="D69" s="27" t="s">
        <v>99</v>
      </c>
      <c r="E69" s="28">
        <v>429200</v>
      </c>
      <c r="F69" s="28">
        <f aca="true" t="shared" si="4" ref="F69:F78">SUM(G69:J69)</f>
        <v>264600</v>
      </c>
      <c r="G69" s="28">
        <v>39700</v>
      </c>
      <c r="H69" s="29"/>
      <c r="I69" s="29"/>
      <c r="J69" s="30">
        <v>224900</v>
      </c>
      <c r="K69" s="71" t="s">
        <v>37</v>
      </c>
    </row>
    <row r="70" spans="1:11" s="3" customFormat="1" ht="51.75" customHeight="1">
      <c r="A70" s="25">
        <v>2</v>
      </c>
      <c r="B70" s="26">
        <v>630</v>
      </c>
      <c r="C70" s="26">
        <v>63095</v>
      </c>
      <c r="D70" s="27" t="s">
        <v>114</v>
      </c>
      <c r="E70" s="28">
        <v>1000000</v>
      </c>
      <c r="F70" s="28">
        <f>SUM(G70,J70)</f>
        <v>180000</v>
      </c>
      <c r="G70" s="28">
        <v>54000</v>
      </c>
      <c r="H70" s="29"/>
      <c r="I70" s="29"/>
      <c r="J70" s="30">
        <v>126000</v>
      </c>
      <c r="K70" s="71" t="s">
        <v>37</v>
      </c>
    </row>
    <row r="71" spans="1:11" s="3" customFormat="1" ht="34.5" customHeight="1">
      <c r="A71" s="25">
        <v>3</v>
      </c>
      <c r="B71" s="26">
        <v>700</v>
      </c>
      <c r="C71" s="26">
        <v>70005</v>
      </c>
      <c r="D71" s="27" t="s">
        <v>78</v>
      </c>
      <c r="E71" s="28">
        <v>1300000</v>
      </c>
      <c r="F71" s="28">
        <f t="shared" si="4"/>
        <v>1300000</v>
      </c>
      <c r="G71" s="28">
        <v>1300000</v>
      </c>
      <c r="H71" s="29"/>
      <c r="I71" s="29"/>
      <c r="J71" s="30"/>
      <c r="K71" s="71" t="s">
        <v>37</v>
      </c>
    </row>
    <row r="72" spans="1:11" s="3" customFormat="1" ht="33" customHeight="1">
      <c r="A72" s="25">
        <v>4</v>
      </c>
      <c r="B72" s="26">
        <v>750</v>
      </c>
      <c r="C72" s="26">
        <v>75023</v>
      </c>
      <c r="D72" s="34" t="s">
        <v>79</v>
      </c>
      <c r="E72" s="28">
        <v>131820</v>
      </c>
      <c r="F72" s="28">
        <f t="shared" si="4"/>
        <v>131820</v>
      </c>
      <c r="G72" s="28">
        <v>131820</v>
      </c>
      <c r="H72" s="29"/>
      <c r="I72" s="29"/>
      <c r="J72" s="30"/>
      <c r="K72" s="71" t="s">
        <v>37</v>
      </c>
    </row>
    <row r="73" spans="1:11" s="3" customFormat="1" ht="33" customHeight="1">
      <c r="A73" s="25">
        <v>5</v>
      </c>
      <c r="B73" s="26">
        <v>750</v>
      </c>
      <c r="C73" s="26">
        <v>75023</v>
      </c>
      <c r="D73" s="34" t="s">
        <v>115</v>
      </c>
      <c r="E73" s="28">
        <v>4090</v>
      </c>
      <c r="F73" s="28">
        <f>SUM(G73)</f>
        <v>1745</v>
      </c>
      <c r="G73" s="28">
        <v>1745</v>
      </c>
      <c r="H73" s="29"/>
      <c r="I73" s="29"/>
      <c r="J73" s="30"/>
      <c r="K73" s="71" t="s">
        <v>37</v>
      </c>
    </row>
    <row r="74" spans="1:11" s="3" customFormat="1" ht="33" customHeight="1">
      <c r="A74" s="25">
        <v>6</v>
      </c>
      <c r="B74" s="26">
        <v>754</v>
      </c>
      <c r="C74" s="26">
        <v>75495</v>
      </c>
      <c r="D74" s="34" t="s">
        <v>116</v>
      </c>
      <c r="E74" s="28">
        <v>4000</v>
      </c>
      <c r="F74" s="28">
        <f>SUM(G74)</f>
        <v>4000</v>
      </c>
      <c r="G74" s="28">
        <v>4000</v>
      </c>
      <c r="H74" s="29"/>
      <c r="I74" s="29"/>
      <c r="J74" s="30"/>
      <c r="K74" s="71" t="s">
        <v>37</v>
      </c>
    </row>
    <row r="75" spans="1:11" s="3" customFormat="1" ht="38.25" customHeight="1">
      <c r="A75" s="25">
        <v>7</v>
      </c>
      <c r="B75" s="26">
        <v>801</v>
      </c>
      <c r="C75" s="26">
        <v>80104</v>
      </c>
      <c r="D75" s="27" t="s">
        <v>80</v>
      </c>
      <c r="E75" s="28">
        <v>10000</v>
      </c>
      <c r="F75" s="28">
        <f t="shared" si="4"/>
        <v>10000</v>
      </c>
      <c r="G75" s="28">
        <v>10000</v>
      </c>
      <c r="H75" s="29"/>
      <c r="I75" s="29"/>
      <c r="J75" s="30"/>
      <c r="K75" s="71" t="s">
        <v>81</v>
      </c>
    </row>
    <row r="76" spans="1:11" s="3" customFormat="1" ht="36" customHeight="1">
      <c r="A76" s="25">
        <v>8</v>
      </c>
      <c r="B76" s="26">
        <v>852</v>
      </c>
      <c r="C76" s="26">
        <v>85219</v>
      </c>
      <c r="D76" s="27" t="s">
        <v>82</v>
      </c>
      <c r="E76" s="28">
        <v>39651</v>
      </c>
      <c r="F76" s="28">
        <f t="shared" si="4"/>
        <v>39651</v>
      </c>
      <c r="G76" s="28">
        <v>39651</v>
      </c>
      <c r="H76" s="29"/>
      <c r="I76" s="29"/>
      <c r="J76" s="30"/>
      <c r="K76" s="71" t="s">
        <v>54</v>
      </c>
    </row>
    <row r="77" spans="1:11" s="3" customFormat="1" ht="36.75" customHeight="1">
      <c r="A77" s="25">
        <v>9</v>
      </c>
      <c r="B77" s="26">
        <v>900</v>
      </c>
      <c r="C77" s="26">
        <v>90001</v>
      </c>
      <c r="D77" s="27" t="s">
        <v>83</v>
      </c>
      <c r="E77" s="28">
        <v>12300</v>
      </c>
      <c r="F77" s="28">
        <f t="shared" si="4"/>
        <v>12300</v>
      </c>
      <c r="G77" s="28">
        <v>12300</v>
      </c>
      <c r="H77" s="29"/>
      <c r="I77" s="29"/>
      <c r="J77" s="30"/>
      <c r="K77" s="71" t="s">
        <v>37</v>
      </c>
    </row>
    <row r="78" spans="1:11" s="3" customFormat="1" ht="39" customHeight="1">
      <c r="A78" s="25">
        <v>10</v>
      </c>
      <c r="B78" s="26">
        <v>926</v>
      </c>
      <c r="C78" s="26">
        <v>92604</v>
      </c>
      <c r="D78" s="27" t="s">
        <v>84</v>
      </c>
      <c r="E78" s="28">
        <v>30000</v>
      </c>
      <c r="F78" s="28">
        <f t="shared" si="4"/>
        <v>30000</v>
      </c>
      <c r="G78" s="28">
        <v>30000</v>
      </c>
      <c r="H78" s="29"/>
      <c r="I78" s="29"/>
      <c r="J78" s="30"/>
      <c r="K78" s="71" t="s">
        <v>74</v>
      </c>
    </row>
    <row r="79" spans="1:47" s="24" customFormat="1" ht="30.75" customHeight="1">
      <c r="A79" s="45"/>
      <c r="B79" s="46"/>
      <c r="C79" s="46"/>
      <c r="D79" s="47" t="s">
        <v>85</v>
      </c>
      <c r="E79" s="23">
        <f aca="true" t="shared" si="5" ref="E79:J79">SUM(E80:E87)</f>
        <v>6531965</v>
      </c>
      <c r="F79" s="23">
        <f t="shared" si="5"/>
        <v>3204920</v>
      </c>
      <c r="G79" s="23">
        <f t="shared" si="5"/>
        <v>3204920</v>
      </c>
      <c r="H79" s="23">
        <f t="shared" si="5"/>
        <v>0</v>
      </c>
      <c r="I79" s="23">
        <f t="shared" si="5"/>
        <v>0</v>
      </c>
      <c r="J79" s="23">
        <f t="shared" si="5"/>
        <v>0</v>
      </c>
      <c r="K79" s="70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</row>
    <row r="80" spans="1:47" s="24" customFormat="1" ht="45.75" customHeight="1">
      <c r="A80" s="38">
        <v>1</v>
      </c>
      <c r="B80" s="49">
        <v>600</v>
      </c>
      <c r="C80" s="81">
        <v>60014</v>
      </c>
      <c r="D80" s="27" t="s">
        <v>86</v>
      </c>
      <c r="E80" s="39">
        <v>4887710</v>
      </c>
      <c r="F80" s="39">
        <f aca="true" t="shared" si="6" ref="F80:F87">SUM(G80)</f>
        <v>2421420</v>
      </c>
      <c r="G80" s="39">
        <v>2421420</v>
      </c>
      <c r="H80" s="40"/>
      <c r="I80" s="40"/>
      <c r="J80" s="39"/>
      <c r="K80" s="73" t="s">
        <v>37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</row>
    <row r="81" spans="1:11" s="3" customFormat="1" ht="49.5" customHeight="1">
      <c r="A81" s="25">
        <v>2</v>
      </c>
      <c r="B81" s="25">
        <v>630</v>
      </c>
      <c r="C81" s="25">
        <v>63003</v>
      </c>
      <c r="D81" s="27" t="s">
        <v>87</v>
      </c>
      <c r="E81" s="31">
        <v>220755</v>
      </c>
      <c r="F81" s="39">
        <f t="shared" si="6"/>
        <v>10000</v>
      </c>
      <c r="G81" s="28">
        <v>10000</v>
      </c>
      <c r="H81" s="29"/>
      <c r="I81" s="29"/>
      <c r="J81" s="30"/>
      <c r="K81" s="71" t="s">
        <v>37</v>
      </c>
    </row>
    <row r="82" spans="1:11" s="3" customFormat="1" ht="37.5" customHeight="1">
      <c r="A82" s="25">
        <v>3</v>
      </c>
      <c r="B82" s="25">
        <v>852</v>
      </c>
      <c r="C82" s="25">
        <v>85219</v>
      </c>
      <c r="D82" s="27" t="s">
        <v>88</v>
      </c>
      <c r="E82" s="39">
        <v>500000</v>
      </c>
      <c r="F82" s="39">
        <f t="shared" si="6"/>
        <v>250000</v>
      </c>
      <c r="G82" s="28">
        <v>250000</v>
      </c>
      <c r="H82" s="29"/>
      <c r="I82" s="29"/>
      <c r="J82" s="30"/>
      <c r="K82" s="71" t="s">
        <v>37</v>
      </c>
    </row>
    <row r="83" spans="1:11" s="3" customFormat="1" ht="45.75" customHeight="1">
      <c r="A83" s="25">
        <v>4</v>
      </c>
      <c r="B83" s="25">
        <v>900</v>
      </c>
      <c r="C83" s="25">
        <v>90001</v>
      </c>
      <c r="D83" s="27" t="s">
        <v>89</v>
      </c>
      <c r="E83" s="39">
        <v>800000</v>
      </c>
      <c r="F83" s="39">
        <f t="shared" si="6"/>
        <v>400000</v>
      </c>
      <c r="G83" s="28">
        <v>400000</v>
      </c>
      <c r="H83" s="29"/>
      <c r="I83" s="29"/>
      <c r="J83" s="30"/>
      <c r="K83" s="71" t="s">
        <v>37</v>
      </c>
    </row>
    <row r="84" spans="1:77" s="3" customFormat="1" ht="30.75" customHeight="1">
      <c r="A84" s="25">
        <v>5</v>
      </c>
      <c r="B84" s="25">
        <v>921</v>
      </c>
      <c r="C84" s="25">
        <v>92114</v>
      </c>
      <c r="D84" s="36" t="s">
        <v>90</v>
      </c>
      <c r="E84" s="31">
        <v>44000</v>
      </c>
      <c r="F84" s="39">
        <f t="shared" si="6"/>
        <v>44000</v>
      </c>
      <c r="G84" s="28">
        <v>44000</v>
      </c>
      <c r="H84" s="29"/>
      <c r="I84" s="29"/>
      <c r="J84" s="30"/>
      <c r="K84" s="71" t="s">
        <v>91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</row>
    <row r="85" spans="1:77" s="3" customFormat="1" ht="27" customHeight="1">
      <c r="A85" s="25">
        <v>6</v>
      </c>
      <c r="B85" s="25">
        <v>921</v>
      </c>
      <c r="C85" s="25">
        <v>92114</v>
      </c>
      <c r="D85" s="36" t="s">
        <v>92</v>
      </c>
      <c r="E85" s="28">
        <v>43500</v>
      </c>
      <c r="F85" s="39">
        <f t="shared" si="6"/>
        <v>43500</v>
      </c>
      <c r="G85" s="28">
        <v>43500</v>
      </c>
      <c r="H85" s="29"/>
      <c r="I85" s="29"/>
      <c r="J85" s="30"/>
      <c r="K85" s="71" t="s">
        <v>91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</row>
    <row r="86" spans="1:11" s="3" customFormat="1" ht="30" customHeight="1">
      <c r="A86" s="25">
        <v>7</v>
      </c>
      <c r="B86" s="25">
        <v>921</v>
      </c>
      <c r="C86" s="25">
        <v>92114</v>
      </c>
      <c r="D86" s="36" t="s">
        <v>93</v>
      </c>
      <c r="E86" s="28">
        <v>23000</v>
      </c>
      <c r="F86" s="39">
        <f t="shared" si="6"/>
        <v>23000</v>
      </c>
      <c r="G86" s="28">
        <v>23000</v>
      </c>
      <c r="H86" s="29"/>
      <c r="I86" s="29"/>
      <c r="J86" s="30"/>
      <c r="K86" s="71" t="s">
        <v>91</v>
      </c>
    </row>
    <row r="87" spans="1:12" s="3" customFormat="1" ht="28.5" customHeight="1">
      <c r="A87" s="25">
        <v>8</v>
      </c>
      <c r="B87" s="25">
        <v>921</v>
      </c>
      <c r="C87" s="25">
        <v>92118</v>
      </c>
      <c r="D87" s="36" t="s">
        <v>94</v>
      </c>
      <c r="E87" s="28">
        <v>13000</v>
      </c>
      <c r="F87" s="39">
        <f t="shared" si="6"/>
        <v>13000</v>
      </c>
      <c r="G87" s="28">
        <v>13000</v>
      </c>
      <c r="H87" s="29"/>
      <c r="I87" s="29"/>
      <c r="J87" s="30"/>
      <c r="K87" s="71" t="s">
        <v>95</v>
      </c>
      <c r="L87" s="35"/>
    </row>
    <row r="88" spans="1:11" s="24" customFormat="1" ht="45.75" customHeight="1">
      <c r="A88" s="85"/>
      <c r="B88" s="50" t="s">
        <v>2</v>
      </c>
      <c r="C88" s="51"/>
      <c r="D88" s="52"/>
      <c r="E88" s="53">
        <f aca="true" t="shared" si="7" ref="E88:J88">SUM(E79,E68,E15)</f>
        <v>203332758</v>
      </c>
      <c r="F88" s="53">
        <f t="shared" si="7"/>
        <v>47521753</v>
      </c>
      <c r="G88" s="53">
        <f t="shared" si="7"/>
        <v>31048952</v>
      </c>
      <c r="H88" s="53">
        <f t="shared" si="7"/>
        <v>0</v>
      </c>
      <c r="I88" s="53">
        <f t="shared" si="7"/>
        <v>0</v>
      </c>
      <c r="J88" s="53">
        <f t="shared" si="7"/>
        <v>16472801</v>
      </c>
      <c r="K88" s="75"/>
    </row>
    <row r="89" spans="1:11" s="3" customFormat="1" ht="45.75" customHeight="1">
      <c r="A89" s="54"/>
      <c r="B89" s="54"/>
      <c r="C89" s="54"/>
      <c r="D89" s="55"/>
      <c r="E89" s="56"/>
      <c r="F89" s="57"/>
      <c r="G89" s="57"/>
      <c r="H89" s="58"/>
      <c r="I89" s="58"/>
      <c r="J89" s="57"/>
      <c r="K89" s="76"/>
    </row>
    <row r="90" spans="1:11" s="3" customFormat="1" ht="45.75" customHeight="1">
      <c r="A90" s="54"/>
      <c r="B90" s="54"/>
      <c r="C90" s="54"/>
      <c r="D90" s="55"/>
      <c r="E90" s="56"/>
      <c r="F90" s="57"/>
      <c r="G90" s="57"/>
      <c r="H90" s="58"/>
      <c r="I90" s="58"/>
      <c r="J90" s="57"/>
      <c r="K90" s="76"/>
    </row>
    <row r="91" spans="1:11" s="3" customFormat="1" ht="45.75" customHeight="1">
      <c r="A91" s="54"/>
      <c r="B91" s="54"/>
      <c r="C91" s="54"/>
      <c r="D91" s="55"/>
      <c r="E91" s="56"/>
      <c r="F91" s="57"/>
      <c r="G91" s="57"/>
      <c r="H91" s="58"/>
      <c r="I91" s="58"/>
      <c r="J91" s="57"/>
      <c r="K91" s="76"/>
    </row>
    <row r="92" spans="1:11" s="3" customFormat="1" ht="45.75" customHeight="1">
      <c r="A92" s="54"/>
      <c r="B92" s="54"/>
      <c r="C92" s="54"/>
      <c r="D92" s="55"/>
      <c r="E92" s="56"/>
      <c r="F92" s="57"/>
      <c r="G92" s="57"/>
      <c r="H92" s="58"/>
      <c r="I92" s="58"/>
      <c r="J92" s="57"/>
      <c r="K92" s="76"/>
    </row>
    <row r="93" spans="1:11" s="3" customFormat="1" ht="45.75" customHeight="1">
      <c r="A93" s="54"/>
      <c r="B93" s="54"/>
      <c r="C93" s="54"/>
      <c r="D93" s="55"/>
      <c r="E93" s="56"/>
      <c r="F93" s="57"/>
      <c r="G93" s="57"/>
      <c r="H93" s="58"/>
      <c r="I93" s="58"/>
      <c r="J93" s="57"/>
      <c r="K93" s="76"/>
    </row>
    <row r="94" spans="1:11" s="3" customFormat="1" ht="45.75" customHeight="1">
      <c r="A94" s="54"/>
      <c r="B94" s="54"/>
      <c r="C94" s="54"/>
      <c r="D94" s="55"/>
      <c r="E94" s="56"/>
      <c r="F94" s="57"/>
      <c r="G94" s="57"/>
      <c r="H94" s="58"/>
      <c r="I94" s="58"/>
      <c r="J94" s="57"/>
      <c r="K94" s="76"/>
    </row>
    <row r="95" spans="1:11" s="3" customFormat="1" ht="45.75" customHeight="1">
      <c r="A95" s="54"/>
      <c r="B95" s="54"/>
      <c r="C95" s="54"/>
      <c r="D95" s="55"/>
      <c r="E95" s="56"/>
      <c r="F95" s="57"/>
      <c r="G95" s="57"/>
      <c r="H95" s="58"/>
      <c r="I95" s="58"/>
      <c r="J95" s="57"/>
      <c r="K95" s="76"/>
    </row>
    <row r="96" spans="1:11" s="3" customFormat="1" ht="45.75" customHeight="1">
      <c r="A96" s="54"/>
      <c r="B96" s="54"/>
      <c r="C96" s="54"/>
      <c r="D96" s="55"/>
      <c r="E96" s="56"/>
      <c r="F96" s="57"/>
      <c r="G96" s="57"/>
      <c r="H96" s="58"/>
      <c r="I96" s="58"/>
      <c r="J96" s="57"/>
      <c r="K96" s="76"/>
    </row>
    <row r="97" spans="1:11" s="3" customFormat="1" ht="45.75" customHeight="1">
      <c r="A97" s="54"/>
      <c r="B97" s="54"/>
      <c r="C97" s="54"/>
      <c r="D97" s="55"/>
      <c r="E97" s="56"/>
      <c r="F97" s="57"/>
      <c r="G97" s="57"/>
      <c r="H97" s="58"/>
      <c r="I97" s="58"/>
      <c r="J97" s="57"/>
      <c r="K97" s="76"/>
    </row>
    <row r="98" spans="1:11" s="3" customFormat="1" ht="45.75" customHeight="1">
      <c r="A98" s="54"/>
      <c r="B98" s="54"/>
      <c r="C98" s="54"/>
      <c r="D98" s="55"/>
      <c r="E98" s="56"/>
      <c r="F98" s="57"/>
      <c r="G98" s="57"/>
      <c r="H98" s="58"/>
      <c r="I98" s="58"/>
      <c r="J98" s="57"/>
      <c r="K98" s="76"/>
    </row>
    <row r="99" spans="1:11" s="3" customFormat="1" ht="45.75" customHeight="1">
      <c r="A99" s="54"/>
      <c r="B99" s="54"/>
      <c r="C99" s="54"/>
      <c r="D99" s="55"/>
      <c r="E99" s="56"/>
      <c r="F99" s="57"/>
      <c r="G99" s="57"/>
      <c r="H99" s="58"/>
      <c r="I99" s="58"/>
      <c r="J99" s="57"/>
      <c r="K99" s="76"/>
    </row>
    <row r="100" spans="1:11" s="3" customFormat="1" ht="45.75" customHeight="1">
      <c r="A100" s="54"/>
      <c r="B100" s="54"/>
      <c r="C100" s="54"/>
      <c r="D100" s="55"/>
      <c r="E100" s="56"/>
      <c r="F100" s="57"/>
      <c r="G100" s="57"/>
      <c r="H100" s="58"/>
      <c r="I100" s="58"/>
      <c r="J100" s="57"/>
      <c r="K100" s="76"/>
    </row>
    <row r="101" spans="1:11" s="3" customFormat="1" ht="45.75" customHeight="1">
      <c r="A101" s="54"/>
      <c r="B101" s="54"/>
      <c r="C101" s="54"/>
      <c r="D101" s="55"/>
      <c r="E101" s="56"/>
      <c r="F101" s="57"/>
      <c r="G101" s="57"/>
      <c r="H101" s="58"/>
      <c r="I101" s="58"/>
      <c r="J101" s="57"/>
      <c r="K101" s="76"/>
    </row>
    <row r="102" spans="1:11" s="3" customFormat="1" ht="45.75" customHeight="1">
      <c r="A102" s="54"/>
      <c r="B102" s="54"/>
      <c r="C102" s="54"/>
      <c r="D102" s="55"/>
      <c r="E102" s="56"/>
      <c r="F102" s="57"/>
      <c r="G102" s="57"/>
      <c r="H102" s="58"/>
      <c r="I102" s="58"/>
      <c r="J102" s="57"/>
      <c r="K102" s="76"/>
    </row>
    <row r="103" spans="1:10" ht="45.75" customHeight="1">
      <c r="A103" s="59"/>
      <c r="B103" s="59"/>
      <c r="C103" s="59"/>
      <c r="D103" s="60"/>
      <c r="E103" s="61"/>
      <c r="F103" s="62"/>
      <c r="G103" s="62"/>
      <c r="H103" s="63"/>
      <c r="I103" s="63"/>
      <c r="J103" s="62"/>
    </row>
    <row r="104" spans="1:10" ht="45.75" customHeight="1">
      <c r="A104" s="59"/>
      <c r="B104" s="59"/>
      <c r="C104" s="59"/>
      <c r="D104" s="60"/>
      <c r="E104" s="61"/>
      <c r="F104" s="62"/>
      <c r="G104" s="62"/>
      <c r="H104" s="63"/>
      <c r="I104" s="63"/>
      <c r="J104" s="62"/>
    </row>
    <row r="105" spans="1:10" ht="45.75" customHeight="1">
      <c r="A105" s="59"/>
      <c r="B105" s="59"/>
      <c r="C105" s="59"/>
      <c r="D105" s="60"/>
      <c r="E105" s="61"/>
      <c r="F105" s="62"/>
      <c r="G105" s="62"/>
      <c r="H105" s="63"/>
      <c r="I105" s="63"/>
      <c r="J105" s="62"/>
    </row>
    <row r="106" spans="1:10" ht="45.75" customHeight="1">
      <c r="A106" s="59"/>
      <c r="B106" s="59"/>
      <c r="C106" s="59"/>
      <c r="D106" s="60"/>
      <c r="E106" s="61"/>
      <c r="F106" s="62"/>
      <c r="G106" s="62"/>
      <c r="H106" s="63"/>
      <c r="I106" s="63"/>
      <c r="J106" s="62"/>
    </row>
    <row r="107" spans="1:10" ht="45.75" customHeight="1">
      <c r="A107" s="59"/>
      <c r="B107" s="59"/>
      <c r="C107" s="59"/>
      <c r="D107" s="60"/>
      <c r="E107" s="61"/>
      <c r="F107" s="62"/>
      <c r="G107" s="62"/>
      <c r="H107" s="63"/>
      <c r="I107" s="63"/>
      <c r="J107" s="62"/>
    </row>
    <row r="108" spans="1:10" ht="45.75" customHeight="1">
      <c r="A108" s="59"/>
      <c r="B108" s="59"/>
      <c r="C108" s="59"/>
      <c r="D108" s="60"/>
      <c r="E108" s="61"/>
      <c r="F108" s="62"/>
      <c r="G108" s="62"/>
      <c r="H108" s="63"/>
      <c r="I108" s="63"/>
      <c r="J108" s="62"/>
    </row>
    <row r="109" spans="1:10" ht="45.75" customHeight="1">
      <c r="A109" s="59"/>
      <c r="B109" s="59"/>
      <c r="C109" s="59"/>
      <c r="D109" s="60"/>
      <c r="E109" s="61"/>
      <c r="F109" s="62"/>
      <c r="G109" s="62"/>
      <c r="H109" s="63"/>
      <c r="I109" s="63"/>
      <c r="J109" s="62"/>
    </row>
    <row r="110" spans="1:10" ht="45.75" customHeight="1">
      <c r="A110" s="59"/>
      <c r="B110" s="59"/>
      <c r="C110" s="59"/>
      <c r="D110" s="60"/>
      <c r="E110" s="61"/>
      <c r="F110" s="62"/>
      <c r="G110" s="62"/>
      <c r="H110" s="63"/>
      <c r="I110" s="63"/>
      <c r="J110" s="62"/>
    </row>
    <row r="111" spans="1:10" ht="45.75" customHeight="1">
      <c r="A111" s="59"/>
      <c r="B111" s="59"/>
      <c r="C111" s="59"/>
      <c r="D111" s="60"/>
      <c r="E111" s="61"/>
      <c r="F111" s="62"/>
      <c r="G111" s="62"/>
      <c r="H111" s="63"/>
      <c r="I111" s="63"/>
      <c r="J111" s="62"/>
    </row>
    <row r="112" spans="1:10" ht="45.75" customHeight="1">
      <c r="A112" s="59"/>
      <c r="B112" s="59"/>
      <c r="C112" s="59"/>
      <c r="D112" s="60"/>
      <c r="E112" s="61"/>
      <c r="F112" s="62"/>
      <c r="G112" s="62"/>
      <c r="H112" s="63"/>
      <c r="I112" s="63"/>
      <c r="J112" s="62"/>
    </row>
    <row r="113" spans="1:10" ht="45.75" customHeight="1">
      <c r="A113" s="59"/>
      <c r="B113" s="59"/>
      <c r="C113" s="59"/>
      <c r="D113" s="60"/>
      <c r="E113" s="61"/>
      <c r="F113" s="62"/>
      <c r="G113" s="62"/>
      <c r="H113" s="63"/>
      <c r="I113" s="63"/>
      <c r="J113" s="62"/>
    </row>
    <row r="114" spans="1:10" ht="45.75" customHeight="1">
      <c r="A114" s="59"/>
      <c r="B114" s="59"/>
      <c r="C114" s="59"/>
      <c r="D114" s="60"/>
      <c r="E114" s="61"/>
      <c r="F114" s="62"/>
      <c r="G114" s="62"/>
      <c r="H114" s="63"/>
      <c r="I114" s="63"/>
      <c r="J114" s="62"/>
    </row>
    <row r="115" spans="1:10" ht="45.75" customHeight="1">
      <c r="A115" s="59"/>
      <c r="B115" s="59"/>
      <c r="C115" s="59"/>
      <c r="D115" s="60"/>
      <c r="E115" s="61"/>
      <c r="F115" s="62"/>
      <c r="G115" s="62"/>
      <c r="H115" s="63"/>
      <c r="I115" s="63"/>
      <c r="J115" s="62"/>
    </row>
    <row r="116" spans="1:10" ht="45.75" customHeight="1">
      <c r="A116" s="59"/>
      <c r="B116" s="59"/>
      <c r="C116" s="59"/>
      <c r="D116" s="60"/>
      <c r="E116" s="61"/>
      <c r="F116" s="62"/>
      <c r="G116" s="62"/>
      <c r="H116" s="63"/>
      <c r="I116" s="63"/>
      <c r="J116" s="62"/>
    </row>
    <row r="117" spans="1:10" ht="45.75" customHeight="1">
      <c r="A117" s="59"/>
      <c r="B117" s="59"/>
      <c r="C117" s="59"/>
      <c r="D117" s="60"/>
      <c r="E117" s="61"/>
      <c r="F117" s="62"/>
      <c r="G117" s="62"/>
      <c r="H117" s="63"/>
      <c r="I117" s="63"/>
      <c r="J117" s="62"/>
    </row>
    <row r="118" spans="1:10" ht="45.75" customHeight="1">
      <c r="A118" s="59"/>
      <c r="B118" s="59"/>
      <c r="C118" s="59"/>
      <c r="D118" s="60"/>
      <c r="E118" s="61"/>
      <c r="F118" s="62"/>
      <c r="G118" s="62"/>
      <c r="H118" s="63"/>
      <c r="I118" s="63"/>
      <c r="J118" s="62"/>
    </row>
    <row r="119" spans="1:10" ht="45.75" customHeight="1">
      <c r="A119" s="59"/>
      <c r="B119" s="59"/>
      <c r="C119" s="59"/>
      <c r="D119" s="60"/>
      <c r="E119" s="61"/>
      <c r="F119" s="62"/>
      <c r="G119" s="62"/>
      <c r="H119" s="63"/>
      <c r="I119" s="63"/>
      <c r="J119" s="62"/>
    </row>
    <row r="120" spans="1:10" ht="45.75" customHeight="1">
      <c r="A120" s="59"/>
      <c r="B120" s="59"/>
      <c r="C120" s="59"/>
      <c r="D120" s="60"/>
      <c r="E120" s="61"/>
      <c r="F120" s="62"/>
      <c r="G120" s="62"/>
      <c r="H120" s="63"/>
      <c r="I120" s="63"/>
      <c r="J120" s="62"/>
    </row>
    <row r="121" spans="1:10" ht="45.75" customHeight="1">
      <c r="A121" s="59"/>
      <c r="B121" s="59"/>
      <c r="C121" s="59"/>
      <c r="D121" s="60"/>
      <c r="E121" s="61"/>
      <c r="F121" s="62"/>
      <c r="G121" s="62"/>
      <c r="H121" s="63"/>
      <c r="I121" s="63"/>
      <c r="J121" s="62"/>
    </row>
    <row r="122" spans="1:10" ht="45.75" customHeight="1">
      <c r="A122" s="59"/>
      <c r="B122" s="59"/>
      <c r="C122" s="59"/>
      <c r="D122" s="60"/>
      <c r="E122" s="64"/>
      <c r="F122" s="63"/>
      <c r="G122" s="63"/>
      <c r="H122" s="63"/>
      <c r="I122" s="63"/>
      <c r="J122" s="62"/>
    </row>
    <row r="123" spans="1:10" ht="45.75" customHeight="1">
      <c r="A123" s="59"/>
      <c r="B123" s="59"/>
      <c r="C123" s="59"/>
      <c r="D123" s="60"/>
      <c r="E123" s="64"/>
      <c r="F123" s="63"/>
      <c r="G123" s="63"/>
      <c r="H123" s="63"/>
      <c r="I123" s="63"/>
      <c r="J123" s="62"/>
    </row>
    <row r="124" spans="1:10" ht="45.75" customHeight="1">
      <c r="A124" s="59"/>
      <c r="B124" s="59"/>
      <c r="C124" s="59"/>
      <c r="D124" s="60"/>
      <c r="E124" s="64"/>
      <c r="F124" s="63"/>
      <c r="G124" s="63"/>
      <c r="H124" s="63"/>
      <c r="I124" s="63"/>
      <c r="J124" s="62"/>
    </row>
    <row r="125" spans="1:10" ht="45.75" customHeight="1">
      <c r="A125" s="59"/>
      <c r="B125" s="59"/>
      <c r="C125" s="59"/>
      <c r="D125" s="60"/>
      <c r="E125" s="64"/>
      <c r="F125" s="63"/>
      <c r="G125" s="63"/>
      <c r="H125" s="63"/>
      <c r="I125" s="63"/>
      <c r="J125" s="62"/>
    </row>
    <row r="126" spans="1:10" ht="45.75" customHeight="1">
      <c r="A126" s="59"/>
      <c r="B126" s="59"/>
      <c r="C126" s="59"/>
      <c r="D126" s="60"/>
      <c r="E126" s="64"/>
      <c r="F126" s="63"/>
      <c r="G126" s="63"/>
      <c r="H126" s="63"/>
      <c r="I126" s="63"/>
      <c r="J126" s="62"/>
    </row>
    <row r="127" spans="1:10" ht="45.75" customHeight="1">
      <c r="A127" s="59"/>
      <c r="B127" s="59"/>
      <c r="C127" s="59"/>
      <c r="D127" s="60"/>
      <c r="E127" s="64"/>
      <c r="F127" s="63"/>
      <c r="G127" s="63"/>
      <c r="H127" s="63"/>
      <c r="I127" s="63"/>
      <c r="J127" s="62"/>
    </row>
    <row r="128" spans="1:10" ht="45.75" customHeight="1">
      <c r="A128" s="59"/>
      <c r="B128" s="59"/>
      <c r="C128" s="59"/>
      <c r="D128" s="60"/>
      <c r="E128" s="64"/>
      <c r="F128" s="63"/>
      <c r="G128" s="63"/>
      <c r="H128" s="63"/>
      <c r="I128" s="63"/>
      <c r="J128" s="62"/>
    </row>
    <row r="129" spans="1:10" ht="45.75" customHeight="1">
      <c r="A129" s="59"/>
      <c r="B129" s="59"/>
      <c r="C129" s="59"/>
      <c r="D129" s="60"/>
      <c r="E129" s="64"/>
      <c r="F129" s="63"/>
      <c r="G129" s="63"/>
      <c r="H129" s="63"/>
      <c r="I129" s="63"/>
      <c r="J129" s="62"/>
    </row>
    <row r="130" spans="1:10" ht="45.75" customHeight="1">
      <c r="A130" s="59"/>
      <c r="B130" s="59"/>
      <c r="C130" s="59"/>
      <c r="D130" s="60"/>
      <c r="E130" s="64"/>
      <c r="F130" s="63"/>
      <c r="G130" s="63"/>
      <c r="H130" s="63"/>
      <c r="I130" s="63"/>
      <c r="J130" s="62"/>
    </row>
    <row r="131" spans="1:10" ht="45.75" customHeight="1">
      <c r="A131" s="59"/>
      <c r="B131" s="59"/>
      <c r="C131" s="59"/>
      <c r="D131" s="60"/>
      <c r="E131" s="64"/>
      <c r="F131" s="63"/>
      <c r="G131" s="63"/>
      <c r="H131" s="63"/>
      <c r="I131" s="63"/>
      <c r="J131" s="62"/>
    </row>
    <row r="132" spans="1:10" ht="45.75" customHeight="1">
      <c r="A132" s="59"/>
      <c r="B132" s="59"/>
      <c r="C132" s="59"/>
      <c r="D132" s="60"/>
      <c r="E132" s="64"/>
      <c r="F132" s="63"/>
      <c r="G132" s="63"/>
      <c r="H132" s="63"/>
      <c r="I132" s="63"/>
      <c r="J132" s="62"/>
    </row>
    <row r="133" spans="1:10" ht="45.75" customHeight="1">
      <c r="A133" s="59"/>
      <c r="B133" s="59"/>
      <c r="C133" s="59"/>
      <c r="D133" s="60"/>
      <c r="E133" s="64"/>
      <c r="F133" s="63"/>
      <c r="G133" s="63"/>
      <c r="H133" s="63"/>
      <c r="I133" s="63"/>
      <c r="J133" s="62"/>
    </row>
    <row r="134" spans="1:10" ht="45.75" customHeight="1">
      <c r="A134" s="59"/>
      <c r="B134" s="59"/>
      <c r="C134" s="59"/>
      <c r="D134" s="60"/>
      <c r="E134" s="64"/>
      <c r="F134" s="63"/>
      <c r="G134" s="63"/>
      <c r="H134" s="63"/>
      <c r="I134" s="63"/>
      <c r="J134" s="62"/>
    </row>
    <row r="135" spans="1:10" ht="45.75" customHeight="1">
      <c r="A135" s="59"/>
      <c r="B135" s="59"/>
      <c r="C135" s="59"/>
      <c r="D135" s="60"/>
      <c r="E135" s="64"/>
      <c r="F135" s="63"/>
      <c r="G135" s="63"/>
      <c r="H135" s="63"/>
      <c r="I135" s="63"/>
      <c r="J135" s="62"/>
    </row>
    <row r="136" spans="1:10" ht="45.75" customHeight="1">
      <c r="A136" s="59"/>
      <c r="B136" s="59"/>
      <c r="C136" s="59"/>
      <c r="D136" s="60"/>
      <c r="E136" s="64"/>
      <c r="F136" s="63"/>
      <c r="G136" s="63"/>
      <c r="H136" s="63"/>
      <c r="I136" s="63"/>
      <c r="J136" s="62"/>
    </row>
    <row r="137" spans="1:10" ht="45.75" customHeight="1">
      <c r="A137" s="59"/>
      <c r="B137" s="59"/>
      <c r="C137" s="59"/>
      <c r="D137" s="60"/>
      <c r="E137" s="64"/>
      <c r="F137" s="63"/>
      <c r="G137" s="63"/>
      <c r="H137" s="63"/>
      <c r="I137" s="63"/>
      <c r="J137" s="62"/>
    </row>
    <row r="138" spans="1:10" ht="45.75" customHeight="1">
      <c r="A138" s="59"/>
      <c r="B138" s="59"/>
      <c r="C138" s="59"/>
      <c r="D138" s="60"/>
      <c r="E138" s="64"/>
      <c r="F138" s="63"/>
      <c r="G138" s="63"/>
      <c r="H138" s="63"/>
      <c r="I138" s="63"/>
      <c r="J138" s="62"/>
    </row>
    <row r="139" spans="1:10" ht="45.75" customHeight="1">
      <c r="A139" s="59"/>
      <c r="B139" s="59"/>
      <c r="C139" s="59"/>
      <c r="D139" s="60"/>
      <c r="E139" s="64"/>
      <c r="F139" s="63"/>
      <c r="G139" s="63"/>
      <c r="H139" s="63"/>
      <c r="I139" s="63"/>
      <c r="J139" s="62"/>
    </row>
    <row r="140" spans="1:10" ht="45.75" customHeight="1">
      <c r="A140" s="59"/>
      <c r="B140" s="59"/>
      <c r="C140" s="59"/>
      <c r="D140" s="60"/>
      <c r="E140" s="64"/>
      <c r="F140" s="63"/>
      <c r="G140" s="63"/>
      <c r="H140" s="63"/>
      <c r="I140" s="63"/>
      <c r="J140" s="62"/>
    </row>
    <row r="141" spans="1:10" ht="45.75" customHeight="1">
      <c r="A141" s="59"/>
      <c r="B141" s="59"/>
      <c r="C141" s="59"/>
      <c r="D141" s="60"/>
      <c r="E141" s="64"/>
      <c r="F141" s="63"/>
      <c r="G141" s="63"/>
      <c r="H141" s="63"/>
      <c r="I141" s="63"/>
      <c r="J141" s="62"/>
    </row>
    <row r="142" spans="1:10" ht="45.75" customHeight="1">
      <c r="A142" s="59"/>
      <c r="B142" s="59"/>
      <c r="C142" s="59"/>
      <c r="D142" s="60"/>
      <c r="E142" s="64"/>
      <c r="F142" s="63"/>
      <c r="G142" s="63"/>
      <c r="H142" s="63"/>
      <c r="I142" s="63"/>
      <c r="J142" s="62"/>
    </row>
    <row r="143" spans="1:10" ht="45.75" customHeight="1">
      <c r="A143" s="59"/>
      <c r="B143" s="59"/>
      <c r="C143" s="59"/>
      <c r="D143" s="60"/>
      <c r="E143" s="64"/>
      <c r="F143" s="63"/>
      <c r="G143" s="63"/>
      <c r="H143" s="63"/>
      <c r="I143" s="63"/>
      <c r="J143" s="62"/>
    </row>
    <row r="144" spans="1:10" ht="45.75" customHeight="1">
      <c r="A144" s="59"/>
      <c r="B144" s="59"/>
      <c r="C144" s="59"/>
      <c r="D144" s="60"/>
      <c r="E144" s="64"/>
      <c r="F144" s="63"/>
      <c r="G144" s="63"/>
      <c r="H144" s="63"/>
      <c r="I144" s="63"/>
      <c r="J144" s="62"/>
    </row>
    <row r="145" spans="1:10" ht="45.75" customHeight="1">
      <c r="A145" s="59"/>
      <c r="B145" s="59"/>
      <c r="C145" s="59"/>
      <c r="D145" s="60"/>
      <c r="E145" s="64"/>
      <c r="F145" s="63"/>
      <c r="G145" s="63"/>
      <c r="H145" s="63"/>
      <c r="I145" s="63"/>
      <c r="J145" s="62"/>
    </row>
    <row r="146" ht="45.75" customHeight="1">
      <c r="D146" s="60"/>
    </row>
    <row r="147" ht="45.75" customHeight="1">
      <c r="D147" s="60"/>
    </row>
    <row r="148" ht="45.75" customHeight="1">
      <c r="D148" s="60"/>
    </row>
    <row r="149" ht="45.75" customHeight="1">
      <c r="D149" s="60"/>
    </row>
    <row r="150" ht="45.75" customHeight="1">
      <c r="D150" s="60"/>
    </row>
    <row r="151" ht="45.75" customHeight="1">
      <c r="D151" s="60"/>
    </row>
    <row r="152" ht="45.75" customHeight="1">
      <c r="D152" s="60"/>
    </row>
    <row r="153" ht="45.75" customHeight="1">
      <c r="D153" s="60"/>
    </row>
    <row r="154" ht="45.75" customHeight="1">
      <c r="D154" s="60"/>
    </row>
    <row r="155" ht="45.75" customHeight="1">
      <c r="D155" s="60"/>
    </row>
    <row r="156" ht="45.75" customHeight="1">
      <c r="D156" s="60"/>
    </row>
    <row r="157" ht="45.75" customHeight="1">
      <c r="D157" s="60"/>
    </row>
    <row r="158" ht="45.75" customHeight="1">
      <c r="D158" s="60"/>
    </row>
    <row r="159" ht="45.75" customHeight="1">
      <c r="D159" s="60"/>
    </row>
    <row r="160" ht="45.75" customHeight="1">
      <c r="D160" s="60"/>
    </row>
    <row r="161" ht="45.75" customHeight="1">
      <c r="D161" s="60"/>
    </row>
    <row r="162" ht="45.75" customHeight="1">
      <c r="D162" s="60"/>
    </row>
    <row r="163" ht="45.75" customHeight="1">
      <c r="D163" s="60"/>
    </row>
    <row r="164" ht="45.75" customHeight="1">
      <c r="D164" s="60"/>
    </row>
    <row r="165" ht="45.75" customHeight="1">
      <c r="D165" s="60"/>
    </row>
    <row r="166" ht="45.75" customHeight="1">
      <c r="D166" s="60"/>
    </row>
    <row r="167" ht="45.75" customHeight="1">
      <c r="D167" s="60"/>
    </row>
    <row r="168" ht="45.75" customHeight="1">
      <c r="D168" s="60"/>
    </row>
    <row r="169" ht="45.75" customHeight="1">
      <c r="D169" s="60"/>
    </row>
    <row r="170" ht="45.75" customHeight="1">
      <c r="D170" s="60"/>
    </row>
    <row r="171" ht="45.75" customHeight="1">
      <c r="D171" s="60"/>
    </row>
    <row r="172" ht="45.75" customHeight="1">
      <c r="D172" s="60"/>
    </row>
    <row r="173" ht="45.75" customHeight="1">
      <c r="D173" s="60"/>
    </row>
    <row r="174" ht="45.75" customHeight="1">
      <c r="D174" s="60"/>
    </row>
    <row r="175" ht="45.75" customHeight="1">
      <c r="D175" s="60"/>
    </row>
    <row r="176" ht="45.75" customHeight="1">
      <c r="D176" s="60"/>
    </row>
    <row r="177" ht="45.75" customHeight="1">
      <c r="D177" s="60"/>
    </row>
    <row r="178" ht="45.75" customHeight="1">
      <c r="D178" s="60"/>
    </row>
    <row r="179" ht="45.75" customHeight="1">
      <c r="D179" s="60"/>
    </row>
    <row r="180" ht="45.75" customHeight="1">
      <c r="D180" s="60"/>
    </row>
    <row r="181" ht="45.75" customHeight="1">
      <c r="D181" s="60"/>
    </row>
    <row r="182" ht="45.75" customHeight="1">
      <c r="D182" s="60"/>
    </row>
    <row r="183" ht="45.75" customHeight="1">
      <c r="D183" s="60"/>
    </row>
    <row r="184" ht="45.75" customHeight="1">
      <c r="D184" s="60"/>
    </row>
    <row r="185" ht="45.75" customHeight="1">
      <c r="D185" s="60"/>
    </row>
    <row r="186" ht="45.75" customHeight="1">
      <c r="D186" s="60"/>
    </row>
    <row r="187" ht="45.75" customHeight="1">
      <c r="D187" s="60"/>
    </row>
    <row r="188" ht="45.75" customHeight="1">
      <c r="D188" s="60"/>
    </row>
    <row r="189" ht="45.75" customHeight="1">
      <c r="D189" s="60"/>
    </row>
    <row r="190" ht="45.75" customHeight="1">
      <c r="D190" s="60"/>
    </row>
    <row r="191" ht="45.75" customHeight="1">
      <c r="D191" s="60"/>
    </row>
    <row r="192" ht="45.75" customHeight="1">
      <c r="D192" s="60"/>
    </row>
    <row r="193" ht="45.75" customHeight="1">
      <c r="D193" s="60"/>
    </row>
    <row r="194" ht="45.75" customHeight="1">
      <c r="D194" s="60"/>
    </row>
    <row r="195" ht="45.75" customHeight="1">
      <c r="D195" s="60"/>
    </row>
    <row r="196" ht="45.75" customHeight="1">
      <c r="D196" s="60"/>
    </row>
    <row r="197" ht="45.75" customHeight="1">
      <c r="D197" s="60"/>
    </row>
    <row r="198" ht="45.75" customHeight="1">
      <c r="D198" s="60"/>
    </row>
    <row r="199" ht="45.75" customHeight="1">
      <c r="D199" s="60"/>
    </row>
    <row r="200" ht="45.75" customHeight="1">
      <c r="D200" s="60"/>
    </row>
    <row r="201" ht="45.75" customHeight="1">
      <c r="D201" s="60"/>
    </row>
    <row r="202" ht="45.75" customHeight="1">
      <c r="D202" s="60"/>
    </row>
    <row r="203" ht="45.75" customHeight="1">
      <c r="D203" s="60"/>
    </row>
    <row r="204" ht="45.75" customHeight="1">
      <c r="D204" s="60"/>
    </row>
    <row r="205" ht="45.75" customHeight="1">
      <c r="D205" s="60"/>
    </row>
    <row r="206" ht="45.75" customHeight="1">
      <c r="D206" s="60"/>
    </row>
    <row r="207" ht="45.75" customHeight="1">
      <c r="D207" s="60"/>
    </row>
    <row r="208" ht="45.75" customHeight="1">
      <c r="D208" s="60"/>
    </row>
    <row r="209" ht="45.75" customHeight="1">
      <c r="D209" s="60"/>
    </row>
    <row r="210" ht="45.75" customHeight="1">
      <c r="D210" s="60"/>
    </row>
    <row r="211" ht="45.75" customHeight="1">
      <c r="D211" s="60"/>
    </row>
    <row r="212" ht="45.75" customHeight="1">
      <c r="D212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Łukaszewska</cp:lastModifiedBy>
  <cp:lastPrinted>2011-06-07T06:43:40Z</cp:lastPrinted>
  <dcterms:modified xsi:type="dcterms:W3CDTF">2011-06-09T11:52:31Z</dcterms:modified>
  <cp:category/>
  <cp:version/>
  <cp:contentType/>
  <cp:contentStatus/>
</cp:coreProperties>
</file>